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МАЙ\Проект закона 1 чтение\"/>
    </mc:Choice>
  </mc:AlternateContent>
  <bookViews>
    <workbookView xWindow="0" yWindow="0" windowWidth="14370" windowHeight="8985" tabRatio="782" firstSheet="19" activeTab="25"/>
  </bookViews>
  <sheets>
    <sheet name="таблица 14.1" sheetId="2" r:id="rId1"/>
    <sheet name="таблица 14.2" sheetId="3" r:id="rId2"/>
    <sheet name="таблица 14.3" sheetId="4" r:id="rId3"/>
    <sheet name="таблица 14.5" sheetId="5" r:id="rId4"/>
    <sheet name="таблица 14.6" sheetId="6" r:id="rId5"/>
    <sheet name="таблица 14.9" sheetId="8" r:id="rId6"/>
    <sheet name="таблица 14.11" sheetId="9" r:id="rId7"/>
    <sheet name="таблица 14.15" sheetId="10" r:id="rId8"/>
    <sheet name="таблица 14.16" sheetId="11" r:id="rId9"/>
    <sheet name="таблица 14.17" sheetId="28" r:id="rId10"/>
    <sheet name="таблица 14.19" sheetId="29" r:id="rId11"/>
    <sheet name="таблица 14.21" sheetId="13" r:id="rId12"/>
    <sheet name="таблица 14.25" sheetId="14" r:id="rId13"/>
    <sheet name="таблица 14.37" sheetId="15" r:id="rId14"/>
    <sheet name="таблица 14.38" sheetId="16" r:id="rId15"/>
    <sheet name="таблица 14.39" sheetId="17" r:id="rId16"/>
    <sheet name="таблица 14.40" sheetId="18" r:id="rId17"/>
    <sheet name="таблица 14.41" sheetId="19" r:id="rId18"/>
    <sheet name="таблица 14.42" sheetId="20" r:id="rId19"/>
    <sheet name="таблица 14.43" sheetId="21" r:id="rId20"/>
    <sheet name="таблица 14.44" sheetId="25" r:id="rId21"/>
    <sheet name="таблица 14.45" sheetId="22" r:id="rId22"/>
    <sheet name="таблица 14.46" sheetId="23" r:id="rId23"/>
    <sheet name="таблица 14.47" sheetId="24" r:id="rId24"/>
    <sheet name="таблица 14.48" sheetId="26" r:id="rId25"/>
    <sheet name="таблица 14.49" sheetId="27" r:id="rId26"/>
    <sheet name="таблица 14.50" sheetId="30" r:id="rId27"/>
  </sheets>
  <definedNames>
    <definedName name="_xlnm.Print_Titles" localSheetId="0">'таблица 14.1'!$12:$12</definedName>
    <definedName name="_xlnm.Print_Titles" localSheetId="6">'таблица 14.11'!$4:$7</definedName>
    <definedName name="_xlnm.Print_Titles" localSheetId="7">'таблица 14.15'!$4:$7</definedName>
    <definedName name="_xlnm.Print_Titles" localSheetId="8">'таблица 14.16'!$4:$7</definedName>
    <definedName name="_xlnm.Print_Titles" localSheetId="1">'таблица 14.2'!$4:$7</definedName>
    <definedName name="_xlnm.Print_Titles" localSheetId="11">'таблица 14.21'!$4:$7</definedName>
    <definedName name="_xlnm.Print_Titles" localSheetId="12">'таблица 14.25'!$4:$7</definedName>
    <definedName name="_xlnm.Print_Titles" localSheetId="2">'таблица 14.3'!$4:$7</definedName>
    <definedName name="_xlnm.Print_Titles" localSheetId="3">'таблица 14.5'!$4:$7</definedName>
    <definedName name="_xlnm.Print_Titles" localSheetId="4">'таблица 14.6'!$4:$7</definedName>
    <definedName name="_xlnm.Print_Titles" localSheetId="5">'таблица 14.9'!$5:$9</definedName>
    <definedName name="_xlnm.Print_Area" localSheetId="6">'таблица 14.11'!$A$1:$B$33</definedName>
    <definedName name="_xlnm.Print_Area" localSheetId="14">'таблица 14.38'!$A$1:$B$49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7" l="1"/>
  <c r="B11" i="27"/>
  <c r="B13" i="26"/>
  <c r="B11" i="26"/>
  <c r="B47" i="4" l="1"/>
  <c r="B44" i="4"/>
  <c r="B43" i="4"/>
  <c r="B23" i="11"/>
  <c r="B22" i="11"/>
  <c r="B20" i="11"/>
  <c r="B18" i="25" l="1"/>
  <c r="B11" i="25"/>
  <c r="B9" i="25"/>
  <c r="B10" i="24"/>
  <c r="B12" i="24" s="1"/>
  <c r="B12" i="23"/>
  <c r="B10" i="23"/>
  <c r="B10" i="22"/>
  <c r="B12" i="22" s="1"/>
  <c r="B17" i="25" l="1"/>
  <c r="B15" i="25"/>
</calcChain>
</file>

<file path=xl/sharedStrings.xml><?xml version="1.0" encoding="utf-8"?>
<sst xmlns="http://schemas.openxmlformats.org/spreadsheetml/2006/main" count="617" uniqueCount="192">
  <si>
    <t>_____________________</t>
  </si>
  <si>
    <t xml:space="preserve">  городских округов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</si>
  <si>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</si>
  <si>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</si>
  <si>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</si>
  <si>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</si>
  <si>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</si>
  <si>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</si>
  <si>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</si>
  <si>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</si>
  <si>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</si>
  <si>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</si>
  <si>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</si>
  <si>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</si>
  <si>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</si>
  <si>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</si>
  <si>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</si>
  <si>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</si>
  <si>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</si>
  <si>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</si>
  <si>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</si>
  <si>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</si>
  <si>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р.п. Краснообск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</si>
  <si>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</si>
  <si>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</si>
  <si>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</si>
  <si>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</si>
  <si>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</si>
  <si>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</si>
  <si>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</si>
  <si>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</si>
  <si>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</si>
  <si>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</si>
  <si>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</si>
  <si>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</si>
  <si>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</si>
  <si>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</si>
  <si>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</si>
  <si>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</si>
  <si>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</si>
  <si>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</si>
  <si>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г. Барабинск</t>
  </si>
  <si>
    <t>Барабинский район - всего</t>
  </si>
  <si>
    <t>Баганский район</t>
  </si>
  <si>
    <t>Сумма</t>
  </si>
  <si>
    <t>Наименование муниципальных образований</t>
  </si>
  <si>
    <t>тыс. рублей</t>
  </si>
  <si>
    <t>Распределение субсидий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 2016 год</t>
  </si>
  <si>
    <t>Таблица 1.1</t>
  </si>
  <si>
    <t>РАСПРЕДЕЛЕНИЕ СУБСИДИЙ ИЗ ОБЛАСТНОГО БЮДЖЕТА МЕСТНЫМ БЮДЖЕТАМ НА 2016 ГОД И ПЛАНОВЫЙ ПЕРИОД 2017 И 2018 ГОДОВ</t>
  </si>
  <si>
    <t xml:space="preserve">к Закону Новосибирской области "Об областном бюджете Новосибирской области на 2016 год и плановый период 2017 и 2018 годов" </t>
  </si>
  <si>
    <t>приложения 14</t>
  </si>
  <si>
    <t>Таблица 1.2</t>
  </si>
  <si>
    <t>Распределение субсидий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2015 - 2022 годах на  2016 год</t>
  </si>
  <si>
    <t>Таблица 1.3</t>
  </si>
  <si>
    <t>Распределение субсидий на реализацию мероприятий  по замене и модернизации лифтового оборудования, отработавшего нормативный срок службы,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на  2016 год</t>
  </si>
  <si>
    <t>Таблица 1.5</t>
  </si>
  <si>
    <t>Распределение субсидий на реализацию мероприятий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2015 - 2020 годы" на  2016 год</t>
  </si>
  <si>
    <t>Таблица 1.6</t>
  </si>
  <si>
    <t>Новосибирский район - всего</t>
  </si>
  <si>
    <t>Таблица 1.9</t>
  </si>
  <si>
    <t>Мичуринский сельсовет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</si>
  <si>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 2016 год</t>
  </si>
  <si>
    <t>Таблица 1.11</t>
  </si>
  <si>
    <t>Таблица 1.15</t>
  </si>
  <si>
    <t>Таблица 1.16</t>
  </si>
  <si>
    <t xml:space="preserve">Чулымский район </t>
  </si>
  <si>
    <t xml:space="preserve">Чистоозерный район </t>
  </si>
  <si>
    <t xml:space="preserve">Черепановский район </t>
  </si>
  <si>
    <t xml:space="preserve">Чановский район </t>
  </si>
  <si>
    <t xml:space="preserve">Усть-Таркский район </t>
  </si>
  <si>
    <t xml:space="preserve">Убинский район </t>
  </si>
  <si>
    <t xml:space="preserve">Тогучинский район </t>
  </si>
  <si>
    <t xml:space="preserve">Татарский район </t>
  </si>
  <si>
    <t xml:space="preserve">Сузунский район </t>
  </si>
  <si>
    <t xml:space="preserve">Северный район </t>
  </si>
  <si>
    <t xml:space="preserve">Ордынский район </t>
  </si>
  <si>
    <t xml:space="preserve">Новосибирский район </t>
  </si>
  <si>
    <t xml:space="preserve">Мошковский район </t>
  </si>
  <si>
    <t xml:space="preserve">Маслянинский район </t>
  </si>
  <si>
    <t xml:space="preserve">Кыштовский район </t>
  </si>
  <si>
    <t xml:space="preserve">Купинский район </t>
  </si>
  <si>
    <t xml:space="preserve">Куйбышевский район </t>
  </si>
  <si>
    <t xml:space="preserve">Краснозерский район </t>
  </si>
  <si>
    <t xml:space="preserve">Кочковский район </t>
  </si>
  <si>
    <t xml:space="preserve">Коченевский район </t>
  </si>
  <si>
    <t xml:space="preserve">Колыванский район </t>
  </si>
  <si>
    <t>Каргатский район-всего</t>
  </si>
  <si>
    <t xml:space="preserve">Карасукский район </t>
  </si>
  <si>
    <t xml:space="preserve">Искитимский район </t>
  </si>
  <si>
    <t xml:space="preserve">Здвинский район </t>
  </si>
  <si>
    <t xml:space="preserve">Доволенский район </t>
  </si>
  <si>
    <t xml:space="preserve">Венгеровский район </t>
  </si>
  <si>
    <t xml:space="preserve">Болотнинский район </t>
  </si>
  <si>
    <t xml:space="preserve">Баганский район 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</si>
  <si>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на  2016 год</t>
  </si>
  <si>
    <t>Таблица 1.21</t>
  </si>
  <si>
    <t>Таблица 1.25</t>
  </si>
  <si>
    <t>Код главного распорядителя бюджетных средств</t>
  </si>
  <si>
    <t>Распределение субсидий на реализацию мероприятий государственной программы Новосибирской области "Культура Новосибирской области" на 2015 - 2020 годы" на 2016 год</t>
  </si>
  <si>
    <t>Распределение субсидий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на 2016 год</t>
  </si>
  <si>
    <t>Распределение субсидий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 на 2016 год</t>
  </si>
  <si>
    <t>Таблица 1.37</t>
  </si>
  <si>
    <t>тыс.рублей</t>
  </si>
  <si>
    <t>_________________</t>
  </si>
  <si>
    <t>Таблица 1.38</t>
  </si>
  <si>
    <t>Распределение субсидий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на 2016 год</t>
  </si>
  <si>
    <t>г.Бердск</t>
  </si>
  <si>
    <t>_______________________</t>
  </si>
  <si>
    <t>Таблица 1.39</t>
  </si>
  <si>
    <t>Распределение субсидий на  реализацию мероприятий по созданию в общеобразовательных организациях, расположенных в сельской местности, условий для занятий 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на 2016 год</t>
  </si>
  <si>
    <t>______________________</t>
  </si>
  <si>
    <t>Таблица 1.40</t>
  </si>
  <si>
    <t>Таблица 1.41</t>
  </si>
  <si>
    <t>____________________________</t>
  </si>
  <si>
    <t>Таблица 1.42</t>
  </si>
  <si>
    <t>Таблица 1.43</t>
  </si>
  <si>
    <t>________________________</t>
  </si>
  <si>
    <t>Таблица 1.44</t>
  </si>
  <si>
    <t xml:space="preserve">Сумма </t>
  </si>
  <si>
    <t>Таблица 1.45</t>
  </si>
  <si>
    <t>Распределение субсидий на реализацию мероприятий 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2016 год</t>
  </si>
  <si>
    <t>Таблица 1.46</t>
  </si>
  <si>
    <t>Распределение субсидий  на софинансирование расходов на реализацию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2016 год</t>
  </si>
  <si>
    <t>Таблица 1.47</t>
  </si>
  <si>
    <t>Распределение субсидий на обеспечение мероприятий по капитальному ремонту многоквартирных домов на 2016 год</t>
  </si>
  <si>
    <t>Куйбышевский район - всего</t>
  </si>
  <si>
    <t>г.Куйбышев</t>
  </si>
  <si>
    <t>г.Новосибирск</t>
  </si>
  <si>
    <t>Таблица 1.48</t>
  </si>
  <si>
    <t xml:space="preserve">Распределение субсидий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услагам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2016 год 
</t>
  </si>
  <si>
    <t>Таблица 1.49</t>
  </si>
  <si>
    <t>Распределение субсидий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 2016 год</t>
  </si>
  <si>
    <t>Распределение субсидий на реализацию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2016 год</t>
  </si>
  <si>
    <t>Распределение субсидий на укрепление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2015 - 2020 годы" на 2016 год</t>
  </si>
  <si>
    <t>Распределение субсидий на софинансирование мероприятий по укреплению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2015 - 2020 годы" на 2016 год</t>
  </si>
  <si>
    <t>Распределение субсидий на создание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2015 - 2020 годы" на 2016 год</t>
  </si>
  <si>
    <r>
      <t>Распределение субсидий на софинансирование мероприятий по созданию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2015 - 2020 годы"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2016 год</t>
    </r>
  </si>
  <si>
    <t xml:space="preserve">Распределение субсидий на 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местности, в рамках государственной программы Новосибирской области "Культура Новосибирской области" на 2015 - 2020 годы" на 2016 год </t>
  </si>
  <si>
    <t xml:space="preserve">Распределение субсидий на 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2016 год </t>
  </si>
  <si>
    <t>Таблица 1.17</t>
  </si>
  <si>
    <t>Распределение субсидий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2015 - 2020 годах" на  2016 год</t>
  </si>
  <si>
    <t>Усть-Таркский</t>
  </si>
  <si>
    <t>г. Искитим</t>
  </si>
  <si>
    <t>Искитимский район - всего</t>
  </si>
  <si>
    <t>Легостаевский сельсовет</t>
  </si>
  <si>
    <t>Совхозный сельсовет</t>
  </si>
  <si>
    <t>Краснозерский район - всего</t>
  </si>
  <si>
    <t>Майский сельсовет</t>
  </si>
  <si>
    <t>Каменский сельсовет</t>
  </si>
  <si>
    <t>Ордынский район - всего</t>
  </si>
  <si>
    <t>Вагайцевский сельсовет</t>
  </si>
  <si>
    <t>Тогучинский район - всего</t>
  </si>
  <si>
    <t>г. Тогучин</t>
  </si>
  <si>
    <t>Борцовский сельсовет</t>
  </si>
  <si>
    <t>Чистоозерный район - всего</t>
  </si>
  <si>
    <t>р.п. Чистоозерное</t>
  </si>
  <si>
    <t>г. Обь</t>
  </si>
  <si>
    <t>Таблица 1.19</t>
  </si>
  <si>
    <t>Распределение субсидий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2015 - 2020 годы"  на  2016 год</t>
  </si>
  <si>
    <t>Болотнинский район - всего</t>
  </si>
  <si>
    <t>г.Болотное</t>
  </si>
  <si>
    <t>Карасевский сельсовет</t>
  </si>
  <si>
    <t>Венгеровский район -всего</t>
  </si>
  <si>
    <t>Венгеровский сельсовет</t>
  </si>
  <si>
    <t>Тартасский сельсовет</t>
  </si>
  <si>
    <t>Колыванский район - всего</t>
  </si>
  <si>
    <t>Скалинский сельсовет</t>
  </si>
  <si>
    <t>Лобинский сельсовет</t>
  </si>
  <si>
    <t>Половинский сельсовет</t>
  </si>
  <si>
    <t>Октябрьский сельсовет</t>
  </si>
  <si>
    <t>Купинский район - всего</t>
  </si>
  <si>
    <t>Медяковский сельсовет</t>
  </si>
  <si>
    <t>Новосельский сельсовет</t>
  </si>
  <si>
    <t>Рождественский сельсовет</t>
  </si>
  <si>
    <t>Стеклянский сельсовет</t>
  </si>
  <si>
    <t>Чаинский сельсовет</t>
  </si>
  <si>
    <t>Кыштовский район - всего</t>
  </si>
  <si>
    <t>Орловский сельсовет</t>
  </si>
  <si>
    <t>Мошковский район - всего</t>
  </si>
  <si>
    <t>Барлакский сельсовет</t>
  </si>
  <si>
    <t>Дубровинский сельсовет</t>
  </si>
  <si>
    <t>Сарапульский сельсовет</t>
  </si>
  <si>
    <t>Кудряшовский сельсовет</t>
  </si>
  <si>
    <t>Ярковский сельсовет</t>
  </si>
  <si>
    <t>Красноярский сельсовет</t>
  </si>
  <si>
    <t>Черепановский район - всего</t>
  </si>
  <si>
    <t>Шурыгинский сельсовет</t>
  </si>
  <si>
    <t>Таблица 1.50</t>
  </si>
  <si>
    <t>Приложение 14</t>
  </si>
  <si>
    <t>Распределение субсидий на 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2015 - 2020 годы на 2016 год</t>
  </si>
  <si>
    <t xml:space="preserve">Распределение субсидий на реализацию мероприятий, направленных на цели развития физической культуры и спорта, в рамках государственной программы Новосибирской области "Развитие физической культуры и спорта в Новосибирской области на 2015 - 2021 годы" на 2016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</si>
</sst>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#,##0.0_ ;[Red]\-#,##0.0\ "/>
    <numFmt numFmtId="166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7" fillId="0" borderId="0"/>
    <xf numFmtId="0" fontId="15" fillId="0" borderId="0"/>
    <xf numFmtId="0" fontId="8" fillId="0" borderId="0"/>
    <xf numFmtId="0" fontId="8" fillId="0" borderId="0"/>
  </cellStyleXfs>
  <cellXfs count="157">
    <xf numFmtId="0" fontId="0" fillId="0" borderId="0" xfId="0"/>
    <xf numFmtId="0" fontId="2" fillId="0" borderId="0" xfId="1"/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right"/>
      <protection hidden="1"/>
    </xf>
    <xf numFmtId="0" fontId="2" fillId="0" borderId="0" xfId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Protection="1">
      <protection hidden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1" xfId="2" applyFont="1" applyFill="1" applyBorder="1" applyAlignment="1" applyProtection="1">
      <protection hidden="1"/>
    </xf>
    <xf numFmtId="164" fontId="6" fillId="0" borderId="1" xfId="2" applyNumberFormat="1" applyFont="1" applyFill="1" applyBorder="1" applyAlignment="1" applyProtection="1">
      <protection hidden="1"/>
    </xf>
    <xf numFmtId="0" fontId="7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 vertical="center"/>
    </xf>
    <xf numFmtId="0" fontId="10" fillId="0" borderId="0" xfId="1" applyFont="1"/>
    <xf numFmtId="0" fontId="6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165" fontId="11" fillId="2" borderId="1" xfId="1" applyNumberFormat="1" applyFont="1" applyFill="1" applyBorder="1" applyAlignment="1" applyProtection="1">
      <alignment horizontal="left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protection hidden="1"/>
    </xf>
    <xf numFmtId="166" fontId="12" fillId="2" borderId="1" xfId="0" applyNumberFormat="1" applyFont="1" applyFill="1" applyBorder="1" applyAlignment="1">
      <alignment horizontal="right" vertical="center"/>
    </xf>
    <xf numFmtId="166" fontId="9" fillId="0" borderId="0" xfId="1" applyNumberFormat="1" applyFont="1"/>
    <xf numFmtId="0" fontId="9" fillId="0" borderId="0" xfId="1" applyFont="1"/>
    <xf numFmtId="165" fontId="13" fillId="2" borderId="1" xfId="1" applyNumberFormat="1" applyFont="1" applyFill="1" applyBorder="1" applyAlignment="1" applyProtection="1">
      <alignment horizontal="right"/>
      <protection hidden="1"/>
    </xf>
    <xf numFmtId="0" fontId="14" fillId="0" borderId="0" xfId="1" applyFont="1"/>
    <xf numFmtId="0" fontId="6" fillId="0" borderId="1" xfId="1" applyFont="1" applyFill="1" applyBorder="1" applyAlignment="1" applyProtection="1">
      <protection hidden="1"/>
    </xf>
    <xf numFmtId="165" fontId="11" fillId="2" borderId="1" xfId="1" applyNumberFormat="1" applyFont="1" applyFill="1" applyBorder="1" applyAlignment="1" applyProtection="1">
      <alignment horizontal="right"/>
      <protection hidden="1"/>
    </xf>
    <xf numFmtId="165" fontId="6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Font="1" applyFill="1" applyBorder="1" applyAlignment="1" applyProtection="1">
      <alignment horizontal="left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0" borderId="0" xfId="3" applyFont="1" applyFill="1" applyProtection="1">
      <protection hidden="1"/>
    </xf>
    <xf numFmtId="0" fontId="5" fillId="0" borderId="0" xfId="3" applyNumberFormat="1" applyFont="1" applyFill="1" applyAlignment="1" applyProtection="1">
      <alignment horizontal="right"/>
      <protection hidden="1"/>
    </xf>
    <xf numFmtId="0" fontId="15" fillId="0" borderId="0" xfId="3"/>
    <xf numFmtId="0" fontId="6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3" applyNumberFormat="1" applyFont="1" applyFill="1" applyBorder="1" applyAlignment="1" applyProtection="1">
      <alignment horizontal="right" vertical="center"/>
      <protection hidden="1"/>
    </xf>
    <xf numFmtId="0" fontId="6" fillId="0" borderId="1" xfId="3" applyFont="1" applyFill="1" applyBorder="1" applyAlignment="1" applyProtection="1">
      <protection hidden="1"/>
    </xf>
    <xf numFmtId="164" fontId="6" fillId="0" borderId="1" xfId="3" applyNumberFormat="1" applyFont="1" applyFill="1" applyBorder="1" applyAlignment="1" applyProtection="1">
      <protection hidden="1"/>
    </xf>
    <xf numFmtId="0" fontId="9" fillId="0" borderId="0" xfId="3" applyFont="1" applyFill="1" applyProtection="1"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3" applyFont="1"/>
    <xf numFmtId="0" fontId="5" fillId="0" borderId="0" xfId="4" applyFont="1" applyFill="1" applyProtection="1">
      <protection hidden="1"/>
    </xf>
    <xf numFmtId="0" fontId="5" fillId="0" borderId="0" xfId="4" applyNumberFormat="1" applyFont="1" applyFill="1" applyAlignment="1" applyProtection="1">
      <alignment horizontal="right"/>
      <protection hidden="1"/>
    </xf>
    <xf numFmtId="0" fontId="5" fillId="0" borderId="6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4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4" applyNumberFormat="1" applyFont="1" applyFill="1" applyBorder="1" applyAlignment="1" applyProtection="1">
      <protection hidden="1"/>
    </xf>
    <xf numFmtId="0" fontId="6" fillId="0" borderId="1" xfId="4" applyFont="1" applyFill="1" applyBorder="1" applyAlignment="1" applyProtection="1">
      <protection hidden="1"/>
    </xf>
    <xf numFmtId="0" fontId="5" fillId="0" borderId="0" xfId="4" applyNumberFormat="1" applyFont="1" applyFill="1" applyAlignment="1" applyProtection="1">
      <alignment horizontal="right" wrapText="1"/>
      <protection hidden="1"/>
    </xf>
    <xf numFmtId="0" fontId="5" fillId="0" borderId="0" xfId="4" applyFont="1" applyFill="1" applyAlignment="1" applyProtection="1"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protection hidden="1"/>
    </xf>
    <xf numFmtId="164" fontId="5" fillId="0" borderId="2" xfId="4" applyNumberFormat="1" applyFont="1" applyFill="1" applyBorder="1" applyAlignment="1" applyProtection="1">
      <protection hidden="1"/>
    </xf>
    <xf numFmtId="0" fontId="6" fillId="0" borderId="1" xfId="4" applyNumberFormat="1" applyFont="1" applyFill="1" applyBorder="1" applyAlignment="1" applyProtection="1">
      <protection hidden="1"/>
    </xf>
    <xf numFmtId="0" fontId="5" fillId="0" borderId="0" xfId="4" applyNumberFormat="1" applyFont="1" applyFill="1" applyAlignment="1" applyProtection="1">
      <alignment horizontal="centerContinuous"/>
      <protection hidden="1"/>
    </xf>
    <xf numFmtId="0" fontId="6" fillId="0" borderId="2" xfId="4" applyNumberFormat="1" applyFont="1" applyFill="1" applyBorder="1" applyAlignment="1" applyProtection="1">
      <protection hidden="1"/>
    </xf>
    <xf numFmtId="164" fontId="6" fillId="0" borderId="2" xfId="4" applyNumberFormat="1" applyFont="1" applyFill="1" applyBorder="1" applyAlignment="1" applyProtection="1">
      <protection hidden="1"/>
    </xf>
    <xf numFmtId="0" fontId="1" fillId="0" borderId="0" xfId="0" applyFont="1"/>
    <xf numFmtId="0" fontId="5" fillId="0" borderId="1" xfId="4" applyNumberFormat="1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protection hidden="1"/>
    </xf>
    <xf numFmtId="0" fontId="0" fillId="0" borderId="0" xfId="0" applyFont="1"/>
    <xf numFmtId="0" fontId="5" fillId="0" borderId="1" xfId="4" applyFont="1" applyFill="1" applyBorder="1" applyAlignment="1" applyProtection="1">
      <protection hidden="1"/>
    </xf>
    <xf numFmtId="0" fontId="6" fillId="0" borderId="1" xfId="4" applyNumberFormat="1" applyFont="1" applyFill="1" applyBorder="1" applyAlignment="1" applyProtection="1">
      <alignment horizontal="left"/>
      <protection hidden="1"/>
    </xf>
    <xf numFmtId="0" fontId="0" fillId="0" borderId="1" xfId="0" applyBorder="1"/>
    <xf numFmtId="0" fontId="8" fillId="0" borderId="0" xfId="4"/>
    <xf numFmtId="0" fontId="5" fillId="0" borderId="2" xfId="4" applyFont="1" applyFill="1" applyBorder="1" applyAlignment="1" applyProtection="1">
      <protection hidden="1"/>
    </xf>
    <xf numFmtId="0" fontId="6" fillId="0" borderId="2" xfId="4" applyFont="1" applyFill="1" applyBorder="1" applyAlignment="1" applyProtection="1">
      <protection hidden="1"/>
    </xf>
    <xf numFmtId="0" fontId="17" fillId="0" borderId="0" xfId="4" applyFont="1"/>
    <xf numFmtId="0" fontId="6" fillId="0" borderId="0" xfId="4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/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Protection="1"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15" fillId="0" borderId="0" xfId="1" applyFont="1"/>
    <xf numFmtId="0" fontId="15" fillId="0" borderId="0" xfId="1" applyFo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1" applyFont="1"/>
    <xf numFmtId="166" fontId="6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0" fontId="8" fillId="0" borderId="0" xfId="5"/>
    <xf numFmtId="0" fontId="5" fillId="0" borderId="0" xfId="5" applyNumberFormat="1" applyFont="1" applyFill="1" applyAlignment="1" applyProtection="1">
      <alignment horizontal="centerContinuous"/>
      <protection hidden="1"/>
    </xf>
    <xf numFmtId="0" fontId="5" fillId="0" borderId="0" xfId="5" applyFont="1" applyFill="1" applyAlignment="1" applyProtection="1">
      <protection hidden="1"/>
    </xf>
    <xf numFmtId="164" fontId="6" fillId="0" borderId="1" xfId="5" applyNumberFormat="1" applyFont="1" applyFill="1" applyBorder="1" applyAlignment="1" applyProtection="1">
      <protection hidden="1"/>
    </xf>
    <xf numFmtId="0" fontId="6" fillId="0" borderId="1" xfId="5" applyNumberFormat="1" applyFont="1" applyFill="1" applyBorder="1" applyAlignment="1" applyProtection="1">
      <protection hidden="1"/>
    </xf>
    <xf numFmtId="164" fontId="5" fillId="0" borderId="1" xfId="5" applyNumberFormat="1" applyFont="1" applyFill="1" applyBorder="1" applyAlignment="1" applyProtection="1">
      <protection hidden="1"/>
    </xf>
    <xf numFmtId="0" fontId="5" fillId="0" borderId="1" xfId="5" applyNumberFormat="1" applyFont="1" applyFill="1" applyBorder="1" applyAlignment="1" applyProtection="1">
      <protection hidden="1"/>
    </xf>
    <xf numFmtId="164" fontId="5" fillId="0" borderId="3" xfId="5" applyNumberFormat="1" applyFont="1" applyFill="1" applyBorder="1" applyAlignment="1" applyProtection="1">
      <protection hidden="1"/>
    </xf>
    <xf numFmtId="0" fontId="5" fillId="0" borderId="3" xfId="5" applyNumberFormat="1" applyFont="1" applyFill="1" applyBorder="1" applyAlignment="1" applyProtection="1">
      <protection hidden="1"/>
    </xf>
    <xf numFmtId="0" fontId="5" fillId="0" borderId="2" xfId="5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5" applyNumberFormat="1" applyFont="1" applyFill="1" applyAlignment="1" applyProtection="1">
      <alignment horizontal="right"/>
      <protection hidden="1"/>
    </xf>
    <xf numFmtId="0" fontId="8" fillId="0" borderId="0" xfId="5" applyProtection="1">
      <protection hidden="1"/>
    </xf>
    <xf numFmtId="0" fontId="5" fillId="0" borderId="0" xfId="5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0" xfId="1" applyFont="1" applyAlignment="1">
      <alignment horizontal="center"/>
    </xf>
    <xf numFmtId="0" fontId="6" fillId="0" borderId="0" xfId="5" applyNumberFormat="1" applyFont="1" applyFill="1" applyAlignment="1" applyProtection="1">
      <alignment horizontal="center" vertical="top" wrapText="1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0" fontId="1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3" applyNumberFormat="1" applyFont="1" applyFill="1" applyAlignment="1" applyProtection="1">
      <alignment horizontal="center" vertical="center" wrapText="1"/>
      <protection hidden="1"/>
    </xf>
    <xf numFmtId="0" fontId="15" fillId="0" borderId="0" xfId="3" applyAlignment="1">
      <alignment horizontal="center"/>
    </xf>
    <xf numFmtId="0" fontId="6" fillId="0" borderId="0" xfId="4" applyNumberFormat="1" applyFont="1" applyFill="1" applyAlignment="1" applyProtection="1">
      <alignment horizontal="center" vertical="top" wrapText="1"/>
      <protection hidden="1"/>
    </xf>
    <xf numFmtId="0" fontId="6" fillId="0" borderId="0" xfId="4" applyNumberFormat="1" applyFont="1" applyFill="1" applyAlignment="1" applyProtection="1">
      <alignment horizontal="center" vertical="center" wrapText="1"/>
      <protection hidden="1"/>
    </xf>
    <xf numFmtId="0" fontId="8" fillId="0" borderId="0" xfId="4" applyAlignment="1">
      <alignment horizontal="center"/>
    </xf>
    <xf numFmtId="0" fontId="5" fillId="0" borderId="0" xfId="4" applyNumberFormat="1" applyFont="1" applyFill="1" applyAlignment="1" applyProtection="1">
      <alignment horizontal="center"/>
      <protection hidden="1"/>
    </xf>
    <xf numFmtId="0" fontId="0" fillId="0" borderId="0" xfId="0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2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B54"/>
  <sheetViews>
    <sheetView showGridLines="0" view="pageBreakPreview" topLeftCell="A10" zoomScale="85" zoomScaleNormal="100" zoomScaleSheetLayoutView="85" workbookViewId="0">
      <selection activeCell="B13" sqref="B13:B47"/>
    </sheetView>
  </sheetViews>
  <sheetFormatPr defaultRowHeight="12.75" x14ac:dyDescent="0.2"/>
  <cols>
    <col min="1" max="1" width="60.42578125" style="1" customWidth="1"/>
    <col min="2" max="2" width="26.7109375" style="1" customWidth="1"/>
    <col min="3" max="243" width="9.140625" style="1" customWidth="1"/>
    <col min="244" max="16384" width="9.140625" style="1"/>
  </cols>
  <sheetData>
    <row r="1" spans="1:2" ht="15.75" x14ac:dyDescent="0.25">
      <c r="A1" s="14"/>
      <c r="B1" s="16" t="s">
        <v>189</v>
      </c>
    </row>
    <row r="2" spans="1:2" ht="105" customHeight="1" x14ac:dyDescent="0.25">
      <c r="A2" s="14"/>
      <c r="B2" s="16" t="s">
        <v>50</v>
      </c>
    </row>
    <row r="3" spans="1:2" ht="12.75" customHeight="1" x14ac:dyDescent="0.25">
      <c r="A3" s="14"/>
      <c r="B3" s="13"/>
    </row>
    <row r="4" spans="1:2" ht="12.75" customHeight="1" x14ac:dyDescent="0.25">
      <c r="A4" s="14"/>
      <c r="B4" s="13"/>
    </row>
    <row r="5" spans="1:2" ht="46.5" customHeight="1" x14ac:dyDescent="0.2">
      <c r="A5" s="140" t="s">
        <v>49</v>
      </c>
      <c r="B5" s="140"/>
    </row>
    <row r="6" spans="1:2" ht="12.75" customHeight="1" x14ac:dyDescent="0.2">
      <c r="A6" s="15"/>
      <c r="B6" s="13"/>
    </row>
    <row r="7" spans="1:2" ht="12.75" customHeight="1" x14ac:dyDescent="0.25">
      <c r="A7" s="14"/>
      <c r="B7" s="14" t="s">
        <v>48</v>
      </c>
    </row>
    <row r="8" spans="1:2" ht="12.75" customHeight="1" x14ac:dyDescent="0.25">
      <c r="A8" s="3"/>
      <c r="B8" s="13"/>
    </row>
    <row r="9" spans="1:2" ht="110.25" customHeight="1" x14ac:dyDescent="0.2">
      <c r="A9" s="141" t="s">
        <v>47</v>
      </c>
      <c r="B9" s="141"/>
    </row>
    <row r="10" spans="1:2" ht="12.75" customHeight="1" x14ac:dyDescent="0.25">
      <c r="A10" s="3"/>
      <c r="B10" s="13"/>
    </row>
    <row r="11" spans="1:2" ht="12.75" customHeight="1" x14ac:dyDescent="0.25">
      <c r="A11" s="3"/>
      <c r="B11" s="12" t="s">
        <v>46</v>
      </c>
    </row>
    <row r="12" spans="1:2" ht="15.75" x14ac:dyDescent="0.2">
      <c r="A12" s="26" t="s">
        <v>45</v>
      </c>
      <c r="B12" s="23" t="s">
        <v>44</v>
      </c>
    </row>
    <row r="13" spans="1:2" ht="15.75" x14ac:dyDescent="0.25">
      <c r="A13" s="11" t="s">
        <v>43</v>
      </c>
      <c r="B13" s="10">
        <v>4374.2</v>
      </c>
    </row>
    <row r="14" spans="1:2" ht="15.75" x14ac:dyDescent="0.25">
      <c r="A14" s="9" t="s">
        <v>40</v>
      </c>
      <c r="B14" s="8">
        <v>8078.9</v>
      </c>
    </row>
    <row r="15" spans="1:2" ht="15.75" x14ac:dyDescent="0.25">
      <c r="A15" s="9" t="s">
        <v>39</v>
      </c>
      <c r="B15" s="8">
        <v>4814.2</v>
      </c>
    </row>
    <row r="16" spans="1:2" ht="15.75" x14ac:dyDescent="0.25">
      <c r="A16" s="9" t="s">
        <v>38</v>
      </c>
      <c r="B16" s="8">
        <v>5675.5</v>
      </c>
    </row>
    <row r="17" spans="1:2" ht="15.75" x14ac:dyDescent="0.25">
      <c r="A17" s="9" t="s">
        <v>37</v>
      </c>
      <c r="B17" s="8">
        <v>4272.6000000000004</v>
      </c>
    </row>
    <row r="18" spans="1:2" ht="15.75" x14ac:dyDescent="0.25">
      <c r="A18" s="9" t="s">
        <v>36</v>
      </c>
      <c r="B18" s="8">
        <v>3979.3</v>
      </c>
    </row>
    <row r="19" spans="1:2" ht="15.75" x14ac:dyDescent="0.25">
      <c r="A19" s="9" t="s">
        <v>35</v>
      </c>
      <c r="B19" s="8">
        <v>9331.2999999999993</v>
      </c>
    </row>
    <row r="20" spans="1:2" ht="15.75" x14ac:dyDescent="0.25">
      <c r="A20" s="9" t="s">
        <v>34</v>
      </c>
      <c r="B20" s="8">
        <v>8650.6</v>
      </c>
    </row>
    <row r="21" spans="1:2" ht="15.75" x14ac:dyDescent="0.25">
      <c r="A21" s="9" t="s">
        <v>33</v>
      </c>
      <c r="B21" s="8">
        <v>5491.2</v>
      </c>
    </row>
    <row r="22" spans="1:2" ht="15.75" x14ac:dyDescent="0.25">
      <c r="A22" s="9" t="s">
        <v>32</v>
      </c>
      <c r="B22" s="8">
        <v>2843.4</v>
      </c>
    </row>
    <row r="23" spans="1:2" ht="15.75" x14ac:dyDescent="0.25">
      <c r="A23" s="9" t="s">
        <v>31</v>
      </c>
      <c r="B23" s="8">
        <v>6183.3</v>
      </c>
    </row>
    <row r="24" spans="1:2" ht="15.75" x14ac:dyDescent="0.25">
      <c r="A24" s="9" t="s">
        <v>30</v>
      </c>
      <c r="B24" s="8">
        <v>3441.4</v>
      </c>
    </row>
    <row r="25" spans="1:2" ht="15.75" x14ac:dyDescent="0.25">
      <c r="A25" s="9" t="s">
        <v>29</v>
      </c>
      <c r="B25" s="8">
        <v>7206.3</v>
      </c>
    </row>
    <row r="26" spans="1:2" ht="15.75" x14ac:dyDescent="0.25">
      <c r="A26" s="9" t="s">
        <v>28</v>
      </c>
      <c r="B26" s="8">
        <v>10719.2</v>
      </c>
    </row>
    <row r="27" spans="1:2" ht="15.75" x14ac:dyDescent="0.25">
      <c r="A27" s="9" t="s">
        <v>27</v>
      </c>
      <c r="B27" s="8">
        <v>7206.3</v>
      </c>
    </row>
    <row r="28" spans="1:2" ht="15.75" x14ac:dyDescent="0.25">
      <c r="A28" s="9" t="s">
        <v>26</v>
      </c>
      <c r="B28" s="8">
        <v>3501.6</v>
      </c>
    </row>
    <row r="29" spans="1:2" ht="15.75" x14ac:dyDescent="0.25">
      <c r="A29" s="9" t="s">
        <v>25</v>
      </c>
      <c r="B29" s="8">
        <v>6363.8</v>
      </c>
    </row>
    <row r="30" spans="1:2" ht="15.75" x14ac:dyDescent="0.25">
      <c r="A30" s="9" t="s">
        <v>24</v>
      </c>
      <c r="B30" s="8">
        <v>6582</v>
      </c>
    </row>
    <row r="31" spans="1:2" ht="15.75" x14ac:dyDescent="0.25">
      <c r="A31" s="9" t="s">
        <v>23</v>
      </c>
      <c r="B31" s="8">
        <v>9000.4</v>
      </c>
    </row>
    <row r="32" spans="1:2" ht="15.75" x14ac:dyDescent="0.25">
      <c r="A32" s="9" t="s">
        <v>21</v>
      </c>
      <c r="B32" s="8">
        <v>7646.4</v>
      </c>
    </row>
    <row r="33" spans="1:2" ht="15.75" x14ac:dyDescent="0.25">
      <c r="A33" s="9" t="s">
        <v>20</v>
      </c>
      <c r="B33" s="8">
        <v>2046</v>
      </c>
    </row>
    <row r="34" spans="1:2" ht="15.75" x14ac:dyDescent="0.25">
      <c r="A34" s="9" t="s">
        <v>19</v>
      </c>
      <c r="B34" s="8">
        <v>7593.7</v>
      </c>
    </row>
    <row r="35" spans="1:2" ht="15.75" x14ac:dyDescent="0.25">
      <c r="A35" s="9" t="s">
        <v>18</v>
      </c>
      <c r="B35" s="8">
        <v>10106.1</v>
      </c>
    </row>
    <row r="36" spans="1:2" ht="15.75" x14ac:dyDescent="0.25">
      <c r="A36" s="9" t="s">
        <v>17</v>
      </c>
      <c r="B36" s="8">
        <v>9485.5</v>
      </c>
    </row>
    <row r="37" spans="1:2" ht="15.75" x14ac:dyDescent="0.25">
      <c r="A37" s="9" t="s">
        <v>16</v>
      </c>
      <c r="B37" s="8">
        <v>3336.1</v>
      </c>
    </row>
    <row r="38" spans="1:2" ht="15.75" x14ac:dyDescent="0.25">
      <c r="A38" s="9" t="s">
        <v>15</v>
      </c>
      <c r="B38" s="8">
        <v>4833.3999999999996</v>
      </c>
    </row>
    <row r="39" spans="1:2" ht="15.75" x14ac:dyDescent="0.25">
      <c r="A39" s="9" t="s">
        <v>14</v>
      </c>
      <c r="B39" s="8">
        <v>5871.1</v>
      </c>
    </row>
    <row r="40" spans="1:2" ht="15.75" x14ac:dyDescent="0.25">
      <c r="A40" s="9" t="s">
        <v>13</v>
      </c>
      <c r="B40" s="8">
        <v>11471.4</v>
      </c>
    </row>
    <row r="41" spans="1:2" ht="15.75" x14ac:dyDescent="0.25">
      <c r="A41" s="9" t="s">
        <v>12</v>
      </c>
      <c r="B41" s="8">
        <v>4889.5</v>
      </c>
    </row>
    <row r="42" spans="1:2" ht="15.75" x14ac:dyDescent="0.25">
      <c r="A42" s="9" t="s">
        <v>11</v>
      </c>
      <c r="B42" s="8">
        <v>3245.8</v>
      </c>
    </row>
    <row r="43" spans="1:2" ht="15.75" x14ac:dyDescent="0.25">
      <c r="A43" s="9" t="s">
        <v>10</v>
      </c>
      <c r="B43" s="8">
        <v>6815.1</v>
      </c>
    </row>
    <row r="44" spans="1:2" ht="15.75" x14ac:dyDescent="0.25">
      <c r="A44" s="9" t="s">
        <v>9</v>
      </c>
      <c r="B44" s="8">
        <v>4396.7</v>
      </c>
    </row>
    <row r="45" spans="1:2" ht="15.75" x14ac:dyDescent="0.25">
      <c r="A45" s="9" t="s">
        <v>8</v>
      </c>
      <c r="B45" s="8">
        <v>1147.0999999999999</v>
      </c>
    </row>
    <row r="46" spans="1:2" ht="15.75" x14ac:dyDescent="0.25">
      <c r="A46" s="9" t="s">
        <v>7</v>
      </c>
      <c r="B46" s="8">
        <v>1290.0999999999999</v>
      </c>
    </row>
    <row r="47" spans="1:2" ht="15.75" x14ac:dyDescent="0.25">
      <c r="A47" s="7" t="s">
        <v>6</v>
      </c>
      <c r="B47" s="6">
        <v>74003.8</v>
      </c>
    </row>
    <row r="48" spans="1:2" ht="15.75" x14ac:dyDescent="0.25">
      <c r="A48" s="5" t="s">
        <v>5</v>
      </c>
      <c r="B48" s="4">
        <v>275893.3</v>
      </c>
    </row>
    <row r="49" spans="1:2" ht="15.75" x14ac:dyDescent="0.25">
      <c r="A49" s="5" t="s">
        <v>4</v>
      </c>
      <c r="B49" s="4"/>
    </row>
    <row r="50" spans="1:2" ht="15.75" x14ac:dyDescent="0.25">
      <c r="A50" s="5" t="s">
        <v>3</v>
      </c>
      <c r="B50" s="4">
        <v>188240.5</v>
      </c>
    </row>
    <row r="51" spans="1:2" ht="15.75" x14ac:dyDescent="0.25">
      <c r="A51" s="5" t="s">
        <v>1</v>
      </c>
      <c r="B51" s="4">
        <v>87652.800000000003</v>
      </c>
    </row>
    <row r="52" spans="1:2" ht="13.5" customHeight="1" x14ac:dyDescent="0.25">
      <c r="A52" s="3"/>
      <c r="B52" s="3"/>
    </row>
    <row r="53" spans="1:2" ht="13.5" customHeight="1" x14ac:dyDescent="0.25">
      <c r="A53" s="3"/>
      <c r="B53" s="3"/>
    </row>
    <row r="54" spans="1:2" ht="12.75" customHeight="1" x14ac:dyDescent="0.25">
      <c r="A54" s="2" t="s">
        <v>0</v>
      </c>
      <c r="B54" s="2"/>
    </row>
  </sheetData>
  <mergeCells count="2">
    <mergeCell ref="A5:B5"/>
    <mergeCell ref="A9:B9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37"/>
  <sheetViews>
    <sheetView view="pageBreakPreview" zoomScaleNormal="100" zoomScaleSheetLayoutView="100" workbookViewId="0">
      <selection activeCell="B36" sqref="B36"/>
    </sheetView>
  </sheetViews>
  <sheetFormatPr defaultRowHeight="15" x14ac:dyDescent="0.25"/>
  <cols>
    <col min="1" max="1" width="55.140625" customWidth="1"/>
    <col min="2" max="2" width="19.7109375" customWidth="1"/>
  </cols>
  <sheetData>
    <row r="1" spans="1:2" ht="15.75" x14ac:dyDescent="0.25">
      <c r="A1" s="114"/>
      <c r="B1" s="116" t="s">
        <v>140</v>
      </c>
    </row>
    <row r="2" spans="1:2" ht="15.75" x14ac:dyDescent="0.25">
      <c r="A2" s="114"/>
      <c r="B2" s="116" t="s">
        <v>51</v>
      </c>
    </row>
    <row r="3" spans="1:2" ht="15.75" x14ac:dyDescent="0.25">
      <c r="A3" s="114"/>
      <c r="B3" s="115"/>
    </row>
    <row r="4" spans="1:2" ht="15.75" x14ac:dyDescent="0.25">
      <c r="A4" s="105"/>
      <c r="B4" s="105"/>
    </row>
    <row r="5" spans="1:2" ht="63" customHeight="1" x14ac:dyDescent="0.25">
      <c r="A5" s="141" t="s">
        <v>141</v>
      </c>
      <c r="B5" s="141"/>
    </row>
    <row r="6" spans="1:2" ht="15.75" x14ac:dyDescent="0.25">
      <c r="A6" s="105"/>
      <c r="B6" s="105"/>
    </row>
    <row r="7" spans="1:2" ht="15.75" x14ac:dyDescent="0.25">
      <c r="A7" s="105"/>
      <c r="B7" s="114" t="s">
        <v>46</v>
      </c>
    </row>
    <row r="8" spans="1:2" ht="15.75" x14ac:dyDescent="0.25">
      <c r="A8" s="113" t="s">
        <v>45</v>
      </c>
      <c r="B8" s="113" t="s">
        <v>44</v>
      </c>
    </row>
    <row r="9" spans="1:2" ht="15.75" x14ac:dyDescent="0.25">
      <c r="A9" s="112" t="s">
        <v>43</v>
      </c>
      <c r="B9" s="110">
        <v>4386.1000000000004</v>
      </c>
    </row>
    <row r="10" spans="1:2" ht="15.75" x14ac:dyDescent="0.25">
      <c r="A10" s="111" t="s">
        <v>40</v>
      </c>
      <c r="B10" s="110">
        <v>5000</v>
      </c>
    </row>
    <row r="11" spans="1:2" ht="15.75" x14ac:dyDescent="0.25">
      <c r="A11" s="111" t="s">
        <v>39</v>
      </c>
      <c r="B11" s="110">
        <v>3379.1</v>
      </c>
    </row>
    <row r="12" spans="1:2" ht="15.75" x14ac:dyDescent="0.25">
      <c r="A12" s="111" t="s">
        <v>38</v>
      </c>
      <c r="B12" s="110">
        <v>4677.8999999999996</v>
      </c>
    </row>
    <row r="13" spans="1:2" ht="15.75" x14ac:dyDescent="0.25">
      <c r="A13" s="111" t="s">
        <v>37</v>
      </c>
      <c r="B13" s="110">
        <v>1540.3</v>
      </c>
    </row>
    <row r="14" spans="1:2" ht="15.75" x14ac:dyDescent="0.25">
      <c r="A14" s="111" t="s">
        <v>35</v>
      </c>
      <c r="B14" s="110">
        <v>1465.7</v>
      </c>
    </row>
    <row r="15" spans="1:2" ht="15.75" x14ac:dyDescent="0.25">
      <c r="A15" s="111" t="s">
        <v>32</v>
      </c>
      <c r="B15" s="110">
        <v>18000</v>
      </c>
    </row>
    <row r="16" spans="1:2" ht="15.75" x14ac:dyDescent="0.25">
      <c r="A16" s="111" t="s">
        <v>30</v>
      </c>
      <c r="B16" s="110">
        <v>4441.5</v>
      </c>
    </row>
    <row r="17" spans="1:2" ht="15.75" x14ac:dyDescent="0.25">
      <c r="A17" s="111" t="s">
        <v>28</v>
      </c>
      <c r="B17" s="110">
        <v>5658.1</v>
      </c>
    </row>
    <row r="18" spans="1:2" ht="15.75" x14ac:dyDescent="0.25">
      <c r="A18" s="111" t="s">
        <v>25</v>
      </c>
      <c r="B18" s="110">
        <v>671.7</v>
      </c>
    </row>
    <row r="19" spans="1:2" s="103" customFormat="1" ht="15.75" x14ac:dyDescent="0.25">
      <c r="A19" s="111" t="s">
        <v>24</v>
      </c>
      <c r="B19" s="110">
        <v>8032.1</v>
      </c>
    </row>
    <row r="20" spans="1:2" ht="15.75" x14ac:dyDescent="0.25">
      <c r="A20" s="111" t="s">
        <v>21</v>
      </c>
      <c r="B20" s="110">
        <v>8550</v>
      </c>
    </row>
    <row r="21" spans="1:2" ht="15.75" x14ac:dyDescent="0.25">
      <c r="A21" s="111" t="s">
        <v>19</v>
      </c>
      <c r="B21" s="110">
        <v>3989</v>
      </c>
    </row>
    <row r="22" spans="1:2" ht="15.75" x14ac:dyDescent="0.25">
      <c r="A22" s="111" t="s">
        <v>18</v>
      </c>
      <c r="B22" s="110">
        <v>8194.1</v>
      </c>
    </row>
    <row r="23" spans="1:2" ht="15.75" x14ac:dyDescent="0.25">
      <c r="A23" s="111" t="s">
        <v>17</v>
      </c>
      <c r="B23" s="110">
        <v>20000</v>
      </c>
    </row>
    <row r="24" spans="1:2" ht="15.75" x14ac:dyDescent="0.25">
      <c r="A24" s="111" t="s">
        <v>142</v>
      </c>
      <c r="B24" s="110">
        <v>1043</v>
      </c>
    </row>
    <row r="25" spans="1:2" ht="15.75" x14ac:dyDescent="0.25">
      <c r="A25" s="111" t="s">
        <v>14</v>
      </c>
      <c r="B25" s="110">
        <v>9127.2000000000007</v>
      </c>
    </row>
    <row r="26" spans="1:2" ht="15.75" x14ac:dyDescent="0.25">
      <c r="A26" s="111" t="s">
        <v>13</v>
      </c>
      <c r="B26" s="110">
        <v>4579.7</v>
      </c>
    </row>
    <row r="27" spans="1:2" ht="15.75" x14ac:dyDescent="0.25">
      <c r="A27" s="111" t="s">
        <v>12</v>
      </c>
      <c r="B27" s="110">
        <v>20.3</v>
      </c>
    </row>
    <row r="28" spans="1:2" ht="15.75" x14ac:dyDescent="0.25">
      <c r="A28" s="111" t="s">
        <v>11</v>
      </c>
      <c r="B28" s="110">
        <v>1277.9000000000001</v>
      </c>
    </row>
    <row r="29" spans="1:2" ht="15.75" x14ac:dyDescent="0.25">
      <c r="A29" s="111" t="s">
        <v>10</v>
      </c>
      <c r="B29" s="110">
        <v>25895.5</v>
      </c>
    </row>
    <row r="30" spans="1:2" ht="15.75" x14ac:dyDescent="0.25">
      <c r="A30" s="111" t="s">
        <v>143</v>
      </c>
      <c r="B30" s="110">
        <v>8105.5</v>
      </c>
    </row>
    <row r="31" spans="1:2" ht="15.75" x14ac:dyDescent="0.25">
      <c r="A31" s="109" t="s">
        <v>5</v>
      </c>
      <c r="B31" s="108">
        <v>148034.70000000001</v>
      </c>
    </row>
    <row r="32" spans="1:2" ht="15.75" x14ac:dyDescent="0.25">
      <c r="A32" s="107" t="s">
        <v>4</v>
      </c>
      <c r="B32" s="106"/>
    </row>
    <row r="33" spans="1:2" ht="15.75" x14ac:dyDescent="0.25">
      <c r="A33" s="107" t="s">
        <v>3</v>
      </c>
      <c r="B33" s="106">
        <v>114033.7</v>
      </c>
    </row>
    <row r="34" spans="1:2" ht="15.75" x14ac:dyDescent="0.25">
      <c r="A34" s="107" t="s">
        <v>1</v>
      </c>
      <c r="B34" s="106">
        <v>34001</v>
      </c>
    </row>
    <row r="35" spans="1:2" ht="15.75" x14ac:dyDescent="0.25">
      <c r="A35" s="105"/>
      <c r="B35" s="105"/>
    </row>
    <row r="36" spans="1:2" ht="15.75" x14ac:dyDescent="0.25">
      <c r="A36" s="105"/>
      <c r="B36" s="105"/>
    </row>
    <row r="37" spans="1:2" ht="15.75" x14ac:dyDescent="0.25">
      <c r="A37" s="104" t="s">
        <v>0</v>
      </c>
      <c r="B37" s="104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51"/>
  <sheetViews>
    <sheetView view="pageBreakPreview" zoomScaleNormal="100" zoomScaleSheetLayoutView="100" workbookViewId="0">
      <selection activeCell="A5" sqref="A5:B5"/>
    </sheetView>
  </sheetViews>
  <sheetFormatPr defaultRowHeight="15" x14ac:dyDescent="0.25"/>
  <cols>
    <col min="1" max="1" width="56.85546875" customWidth="1"/>
    <col min="2" max="2" width="22.28515625" customWidth="1"/>
  </cols>
  <sheetData>
    <row r="1" spans="1:2" ht="15.75" x14ac:dyDescent="0.25">
      <c r="A1" s="137"/>
      <c r="B1" s="139" t="s">
        <v>158</v>
      </c>
    </row>
    <row r="2" spans="1:2" ht="15.75" x14ac:dyDescent="0.25">
      <c r="A2" s="137"/>
      <c r="B2" s="139" t="s">
        <v>51</v>
      </c>
    </row>
    <row r="3" spans="1:2" ht="15.75" x14ac:dyDescent="0.25">
      <c r="A3" s="137"/>
      <c r="B3" s="138"/>
    </row>
    <row r="4" spans="1:2" ht="15.75" x14ac:dyDescent="0.25">
      <c r="A4" s="128"/>
      <c r="B4" s="128"/>
    </row>
    <row r="5" spans="1:2" ht="80.25" customHeight="1" x14ac:dyDescent="0.25">
      <c r="A5" s="145" t="s">
        <v>159</v>
      </c>
      <c r="B5" s="145"/>
    </row>
    <row r="6" spans="1:2" ht="15.75" x14ac:dyDescent="0.25">
      <c r="A6" s="128"/>
      <c r="B6" s="128"/>
    </row>
    <row r="7" spans="1:2" ht="15.75" x14ac:dyDescent="0.25">
      <c r="A7" s="128"/>
      <c r="B7" s="137" t="s">
        <v>46</v>
      </c>
    </row>
    <row r="8" spans="1:2" ht="15.75" x14ac:dyDescent="0.25">
      <c r="A8" s="136" t="s">
        <v>45</v>
      </c>
      <c r="B8" s="135" t="s">
        <v>44</v>
      </c>
    </row>
    <row r="9" spans="1:2" ht="15.75" x14ac:dyDescent="0.25">
      <c r="A9" s="130" t="s">
        <v>160</v>
      </c>
      <c r="B9" s="129">
        <v>3637.5</v>
      </c>
    </row>
    <row r="10" spans="1:2" ht="15.75" x14ac:dyDescent="0.25">
      <c r="A10" s="134" t="s">
        <v>161</v>
      </c>
      <c r="B10" s="133">
        <v>3525</v>
      </c>
    </row>
    <row r="11" spans="1:2" ht="15.75" x14ac:dyDescent="0.25">
      <c r="A11" s="132" t="s">
        <v>162</v>
      </c>
      <c r="B11" s="131">
        <v>112.5</v>
      </c>
    </row>
    <row r="12" spans="1:2" ht="15.75" x14ac:dyDescent="0.25">
      <c r="A12" s="130" t="s">
        <v>163</v>
      </c>
      <c r="B12" s="129">
        <v>1439.6</v>
      </c>
    </row>
    <row r="13" spans="1:2" ht="15.75" x14ac:dyDescent="0.25">
      <c r="A13" s="134" t="s">
        <v>164</v>
      </c>
      <c r="B13" s="133">
        <v>1200</v>
      </c>
    </row>
    <row r="14" spans="1:2" ht="15.75" x14ac:dyDescent="0.25">
      <c r="A14" s="132" t="s">
        <v>165</v>
      </c>
      <c r="B14" s="131">
        <v>239.6</v>
      </c>
    </row>
    <row r="15" spans="1:2" ht="15.75" x14ac:dyDescent="0.25">
      <c r="A15" s="130" t="s">
        <v>166</v>
      </c>
      <c r="B15" s="129">
        <v>227.5</v>
      </c>
    </row>
    <row r="16" spans="1:2" ht="15.75" x14ac:dyDescent="0.25">
      <c r="A16" s="132" t="s">
        <v>167</v>
      </c>
      <c r="B16" s="131">
        <v>227.5</v>
      </c>
    </row>
    <row r="17" spans="1:2" ht="15.75" x14ac:dyDescent="0.25">
      <c r="A17" s="130" t="s">
        <v>147</v>
      </c>
      <c r="B17" s="129">
        <v>470</v>
      </c>
    </row>
    <row r="18" spans="1:2" ht="15.75" x14ac:dyDescent="0.25">
      <c r="A18" s="132" t="s">
        <v>168</v>
      </c>
      <c r="B18" s="131">
        <v>128.4</v>
      </c>
    </row>
    <row r="19" spans="1:2" ht="15.75" x14ac:dyDescent="0.25">
      <c r="A19" s="132" t="s">
        <v>169</v>
      </c>
      <c r="B19" s="131">
        <v>341.6</v>
      </c>
    </row>
    <row r="20" spans="1:2" ht="15.75" x14ac:dyDescent="0.25">
      <c r="A20" s="130" t="s">
        <v>126</v>
      </c>
      <c r="B20" s="129">
        <v>119.9</v>
      </c>
    </row>
    <row r="21" spans="1:2" ht="15.75" x14ac:dyDescent="0.25">
      <c r="A21" s="132" t="s">
        <v>170</v>
      </c>
      <c r="B21" s="131">
        <v>119.9</v>
      </c>
    </row>
    <row r="22" spans="1:2" ht="15.75" x14ac:dyDescent="0.25">
      <c r="A22" s="130" t="s">
        <v>171</v>
      </c>
      <c r="B22" s="129">
        <v>1504.6999999999998</v>
      </c>
    </row>
    <row r="23" spans="1:2" ht="15.75" x14ac:dyDescent="0.25">
      <c r="A23" s="132" t="s">
        <v>172</v>
      </c>
      <c r="B23" s="131">
        <v>536.70000000000005</v>
      </c>
    </row>
    <row r="24" spans="1:2" ht="15.75" x14ac:dyDescent="0.25">
      <c r="A24" s="132" t="s">
        <v>173</v>
      </c>
      <c r="B24" s="131">
        <v>517.4</v>
      </c>
    </row>
    <row r="25" spans="1:2" ht="15.75" x14ac:dyDescent="0.25">
      <c r="A25" s="132" t="s">
        <v>174</v>
      </c>
      <c r="B25" s="131">
        <v>150.6</v>
      </c>
    </row>
    <row r="26" spans="1:2" ht="15.75" x14ac:dyDescent="0.25">
      <c r="A26" s="132" t="s">
        <v>175</v>
      </c>
      <c r="B26" s="131">
        <v>300</v>
      </c>
    </row>
    <row r="27" spans="1:2" ht="15.75" x14ac:dyDescent="0.25">
      <c r="A27" s="132" t="s">
        <v>176</v>
      </c>
      <c r="B27" s="131">
        <v>0</v>
      </c>
    </row>
    <row r="28" spans="1:2" ht="15.75" x14ac:dyDescent="0.25">
      <c r="A28" s="130" t="s">
        <v>177</v>
      </c>
      <c r="B28" s="129">
        <v>73.099999999999994</v>
      </c>
    </row>
    <row r="29" spans="1:2" ht="15.75" x14ac:dyDescent="0.25">
      <c r="A29" s="132" t="s">
        <v>178</v>
      </c>
      <c r="B29" s="131">
        <v>73.099999999999994</v>
      </c>
    </row>
    <row r="30" spans="1:2" ht="15.75" x14ac:dyDescent="0.25">
      <c r="A30" s="130" t="s">
        <v>179</v>
      </c>
      <c r="B30" s="129">
        <v>406.8</v>
      </c>
    </row>
    <row r="31" spans="1:2" ht="15.75" x14ac:dyDescent="0.25">
      <c r="A31" s="132" t="s">
        <v>180</v>
      </c>
      <c r="B31" s="131">
        <v>100.7</v>
      </c>
    </row>
    <row r="32" spans="1:2" ht="15.75" x14ac:dyDescent="0.25">
      <c r="A32" s="132" t="s">
        <v>181</v>
      </c>
      <c r="B32" s="131">
        <v>160.30000000000001</v>
      </c>
    </row>
    <row r="33" spans="1:2" ht="15.75" x14ac:dyDescent="0.25">
      <c r="A33" s="132" t="s">
        <v>182</v>
      </c>
      <c r="B33" s="131">
        <v>145.80000000000001</v>
      </c>
    </row>
    <row r="34" spans="1:2" ht="15.75" x14ac:dyDescent="0.25">
      <c r="A34" s="130" t="s">
        <v>59</v>
      </c>
      <c r="B34" s="129">
        <v>801.1</v>
      </c>
    </row>
    <row r="35" spans="1:2" ht="15.75" x14ac:dyDescent="0.25">
      <c r="A35" s="132" t="s">
        <v>183</v>
      </c>
      <c r="B35" s="131">
        <v>0</v>
      </c>
    </row>
    <row r="36" spans="1:2" ht="15.75" x14ac:dyDescent="0.25">
      <c r="A36" s="132" t="s">
        <v>61</v>
      </c>
      <c r="B36" s="131">
        <v>299.5</v>
      </c>
    </row>
    <row r="37" spans="1:2" ht="15.75" x14ac:dyDescent="0.25">
      <c r="A37" s="132" t="s">
        <v>184</v>
      </c>
      <c r="B37" s="131">
        <v>501.6</v>
      </c>
    </row>
    <row r="38" spans="1:2" ht="15.75" x14ac:dyDescent="0.25">
      <c r="A38" s="130" t="s">
        <v>150</v>
      </c>
      <c r="B38" s="129">
        <v>747.1</v>
      </c>
    </row>
    <row r="39" spans="1:2" ht="15.75" x14ac:dyDescent="0.25">
      <c r="A39" s="132" t="s">
        <v>185</v>
      </c>
      <c r="B39" s="131">
        <v>747.1</v>
      </c>
    </row>
    <row r="40" spans="1:2" ht="15.75" x14ac:dyDescent="0.25">
      <c r="A40" s="130" t="s">
        <v>152</v>
      </c>
      <c r="B40" s="129">
        <v>629.70000000000005</v>
      </c>
    </row>
    <row r="41" spans="1:2" ht="15.75" x14ac:dyDescent="0.25">
      <c r="A41" s="134" t="s">
        <v>153</v>
      </c>
      <c r="B41" s="133">
        <v>629.70000000000005</v>
      </c>
    </row>
    <row r="42" spans="1:2" ht="15.75" x14ac:dyDescent="0.25">
      <c r="A42" s="130" t="s">
        <v>186</v>
      </c>
      <c r="B42" s="129">
        <v>524.79999999999995</v>
      </c>
    </row>
    <row r="43" spans="1:2" ht="15.75" x14ac:dyDescent="0.25">
      <c r="A43" s="132" t="s">
        <v>187</v>
      </c>
      <c r="B43" s="131">
        <v>524.79999999999995</v>
      </c>
    </row>
    <row r="44" spans="1:2" ht="15.75" x14ac:dyDescent="0.25">
      <c r="A44" s="132" t="s">
        <v>10</v>
      </c>
      <c r="B44" s="131">
        <v>5250</v>
      </c>
    </row>
    <row r="45" spans="1:2" ht="15.75" x14ac:dyDescent="0.25">
      <c r="A45" s="130" t="s">
        <v>5</v>
      </c>
      <c r="B45" s="129">
        <v>15831.8</v>
      </c>
    </row>
    <row r="46" spans="1:2" ht="15.75" x14ac:dyDescent="0.25">
      <c r="A46" s="130" t="s">
        <v>4</v>
      </c>
      <c r="B46" s="129"/>
    </row>
    <row r="47" spans="1:2" ht="15.75" x14ac:dyDescent="0.25">
      <c r="A47" s="130" t="s">
        <v>2</v>
      </c>
      <c r="B47" s="129">
        <v>10581.8</v>
      </c>
    </row>
    <row r="48" spans="1:2" ht="15.75" x14ac:dyDescent="0.25">
      <c r="A48" s="130" t="s">
        <v>1</v>
      </c>
      <c r="B48" s="129">
        <v>5250</v>
      </c>
    </row>
    <row r="49" spans="1:2" ht="15.75" x14ac:dyDescent="0.25">
      <c r="A49" s="128"/>
      <c r="B49" s="128"/>
    </row>
    <row r="50" spans="1:2" ht="15.75" x14ac:dyDescent="0.25">
      <c r="A50" s="128"/>
      <c r="B50" s="128"/>
    </row>
    <row r="51" spans="1:2" ht="15.75" x14ac:dyDescent="0.25">
      <c r="A51" s="127" t="s">
        <v>0</v>
      </c>
      <c r="B51" s="127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scale="87" orientation="portrait" verticalDpi="0" r:id="rId1"/>
  <headerFooter>
    <oddFooter>Страница 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B50"/>
  <sheetViews>
    <sheetView showGridLines="0" view="pageBreakPreview" topLeftCell="A16" zoomScaleNormal="100" zoomScaleSheetLayoutView="100" workbookViewId="0">
      <selection activeCell="A5" sqref="A5:B5"/>
    </sheetView>
  </sheetViews>
  <sheetFormatPr defaultColWidth="9.140625" defaultRowHeight="12.75" x14ac:dyDescent="0.2"/>
  <cols>
    <col min="1" max="1" width="54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96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67.5" customHeight="1" x14ac:dyDescent="0.2">
      <c r="A5" s="141" t="s">
        <v>95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19" t="s">
        <v>45</v>
      </c>
      <c r="B8" s="19" t="s">
        <v>44</v>
      </c>
    </row>
    <row r="9" spans="1:2" ht="15.75" x14ac:dyDescent="0.25">
      <c r="A9" s="22" t="s">
        <v>94</v>
      </c>
      <c r="B9" s="8">
        <v>190884.6</v>
      </c>
    </row>
    <row r="10" spans="1:2" ht="15.75" x14ac:dyDescent="0.25">
      <c r="A10" s="22" t="s">
        <v>40</v>
      </c>
      <c r="B10" s="8">
        <v>141460.6</v>
      </c>
    </row>
    <row r="11" spans="1:2" ht="15.75" x14ac:dyDescent="0.25">
      <c r="A11" s="22" t="s">
        <v>93</v>
      </c>
      <c r="B11" s="8">
        <v>95885.5</v>
      </c>
    </row>
    <row r="12" spans="1:2" ht="15.75" x14ac:dyDescent="0.25">
      <c r="A12" s="22" t="s">
        <v>92</v>
      </c>
      <c r="B12" s="8">
        <v>114392.5</v>
      </c>
    </row>
    <row r="13" spans="1:2" ht="15.75" x14ac:dyDescent="0.25">
      <c r="A13" s="22" t="s">
        <v>91</v>
      </c>
      <c r="B13" s="8">
        <v>122097.3</v>
      </c>
    </row>
    <row r="14" spans="1:2" ht="15.75" x14ac:dyDescent="0.25">
      <c r="A14" s="22" t="s">
        <v>90</v>
      </c>
      <c r="B14" s="8">
        <v>84811.7</v>
      </c>
    </row>
    <row r="15" spans="1:2" ht="15.75" x14ac:dyDescent="0.25">
      <c r="A15" s="22" t="s">
        <v>89</v>
      </c>
      <c r="B15" s="8">
        <v>186708.2</v>
      </c>
    </row>
    <row r="16" spans="1:2" ht="15.75" x14ac:dyDescent="0.25">
      <c r="A16" s="22" t="s">
        <v>88</v>
      </c>
      <c r="B16" s="8">
        <v>222923.3</v>
      </c>
    </row>
    <row r="17" spans="1:2" ht="15.75" x14ac:dyDescent="0.25">
      <c r="A17" s="22" t="s">
        <v>87</v>
      </c>
      <c r="B17" s="8">
        <v>167504.29999999999</v>
      </c>
    </row>
    <row r="18" spans="1:2" ht="15.75" x14ac:dyDescent="0.25">
      <c r="A18" s="22" t="s">
        <v>86</v>
      </c>
      <c r="B18" s="8">
        <v>47889.2</v>
      </c>
    </row>
    <row r="19" spans="1:2" ht="15.75" x14ac:dyDescent="0.25">
      <c r="A19" s="22" t="s">
        <v>85</v>
      </c>
      <c r="B19" s="8">
        <v>142799.4</v>
      </c>
    </row>
    <row r="20" spans="1:2" ht="15.75" x14ac:dyDescent="0.25">
      <c r="A20" s="22" t="s">
        <v>84</v>
      </c>
      <c r="B20" s="8">
        <v>101011.4</v>
      </c>
    </row>
    <row r="21" spans="1:2" ht="15.75" x14ac:dyDescent="0.25">
      <c r="A21" s="22" t="s">
        <v>83</v>
      </c>
      <c r="B21" s="8">
        <v>176250.3</v>
      </c>
    </row>
    <row r="22" spans="1:2" ht="15.75" x14ac:dyDescent="0.25">
      <c r="A22" s="22" t="s">
        <v>82</v>
      </c>
      <c r="B22" s="8">
        <v>142200.79999999999</v>
      </c>
    </row>
    <row r="23" spans="1:2" ht="15.75" x14ac:dyDescent="0.25">
      <c r="A23" s="22" t="s">
        <v>81</v>
      </c>
      <c r="B23" s="8">
        <v>213271.1</v>
      </c>
    </row>
    <row r="24" spans="1:2" ht="15.75" x14ac:dyDescent="0.25">
      <c r="A24" s="22" t="s">
        <v>80</v>
      </c>
      <c r="B24" s="8">
        <v>157330.70000000001</v>
      </c>
    </row>
    <row r="25" spans="1:2" ht="15.75" x14ac:dyDescent="0.25">
      <c r="A25" s="22" t="s">
        <v>79</v>
      </c>
      <c r="B25" s="8">
        <v>110852.8</v>
      </c>
    </row>
    <row r="26" spans="1:2" ht="15.75" x14ac:dyDescent="0.25">
      <c r="A26" s="22" t="s">
        <v>78</v>
      </c>
      <c r="B26" s="8">
        <v>119694.2</v>
      </c>
    </row>
    <row r="27" spans="1:2" ht="15.75" x14ac:dyDescent="0.25">
      <c r="A27" s="22" t="s">
        <v>77</v>
      </c>
      <c r="B27" s="8">
        <v>168510.3</v>
      </c>
    </row>
    <row r="28" spans="1:2" ht="15.75" x14ac:dyDescent="0.25">
      <c r="A28" s="22" t="s">
        <v>76</v>
      </c>
      <c r="B28" s="8">
        <v>192577.8</v>
      </c>
    </row>
    <row r="29" spans="1:2" ht="15.75" x14ac:dyDescent="0.25">
      <c r="A29" s="22" t="s">
        <v>75</v>
      </c>
      <c r="B29" s="8">
        <v>173225.7</v>
      </c>
    </row>
    <row r="30" spans="1:2" ht="15.75" x14ac:dyDescent="0.25">
      <c r="A30" s="22" t="s">
        <v>74</v>
      </c>
      <c r="B30" s="8">
        <v>149510.20000000001</v>
      </c>
    </row>
    <row r="31" spans="1:2" ht="15.75" x14ac:dyDescent="0.25">
      <c r="A31" s="22" t="s">
        <v>73</v>
      </c>
      <c r="B31" s="8">
        <v>258523.2</v>
      </c>
    </row>
    <row r="32" spans="1:2" ht="15.75" x14ac:dyDescent="0.25">
      <c r="A32" s="22" t="s">
        <v>72</v>
      </c>
      <c r="B32" s="8">
        <v>145344.5</v>
      </c>
    </row>
    <row r="33" spans="1:2" ht="15.75" x14ac:dyDescent="0.25">
      <c r="A33" s="22" t="s">
        <v>71</v>
      </c>
      <c r="B33" s="8">
        <v>188132.4</v>
      </c>
    </row>
    <row r="34" spans="1:2" ht="15.75" x14ac:dyDescent="0.25">
      <c r="A34" s="22" t="s">
        <v>70</v>
      </c>
      <c r="B34" s="8">
        <v>111376.8</v>
      </c>
    </row>
    <row r="35" spans="1:2" ht="15.75" x14ac:dyDescent="0.25">
      <c r="A35" s="22" t="s">
        <v>69</v>
      </c>
      <c r="B35" s="8">
        <v>149616.5</v>
      </c>
    </row>
    <row r="36" spans="1:2" ht="15.75" x14ac:dyDescent="0.25">
      <c r="A36" s="22" t="s">
        <v>68</v>
      </c>
      <c r="B36" s="8">
        <v>198368.6</v>
      </c>
    </row>
    <row r="37" spans="1:2" ht="15.75" x14ac:dyDescent="0.25">
      <c r="A37" s="22" t="s">
        <v>67</v>
      </c>
      <c r="B37" s="8">
        <v>112687.1</v>
      </c>
    </row>
    <row r="38" spans="1:2" ht="15.75" x14ac:dyDescent="0.25">
      <c r="A38" s="22" t="s">
        <v>66</v>
      </c>
      <c r="B38" s="8">
        <v>85962.8</v>
      </c>
    </row>
    <row r="39" spans="1:2" ht="15.75" x14ac:dyDescent="0.25">
      <c r="A39" s="22" t="s">
        <v>10</v>
      </c>
      <c r="B39" s="8">
        <v>5025.6000000000004</v>
      </c>
    </row>
    <row r="40" spans="1:2" ht="15.75" x14ac:dyDescent="0.25">
      <c r="A40" s="22" t="s">
        <v>9</v>
      </c>
      <c r="B40" s="8">
        <v>75458.100000000006</v>
      </c>
    </row>
    <row r="41" spans="1:2" ht="15.75" x14ac:dyDescent="0.25">
      <c r="A41" s="22" t="s">
        <v>8</v>
      </c>
      <c r="B41" s="8">
        <v>76325.5</v>
      </c>
    </row>
    <row r="42" spans="1:2" ht="15.75" x14ac:dyDescent="0.25">
      <c r="A42" s="22" t="s">
        <v>7</v>
      </c>
      <c r="B42" s="8">
        <v>20516.8</v>
      </c>
    </row>
    <row r="43" spans="1:2" ht="15.75" x14ac:dyDescent="0.25">
      <c r="A43" s="22" t="s">
        <v>6</v>
      </c>
      <c r="B43" s="8">
        <v>173200</v>
      </c>
    </row>
    <row r="44" spans="1:2" ht="15.75" x14ac:dyDescent="0.25">
      <c r="A44" s="25" t="s">
        <v>5</v>
      </c>
      <c r="B44" s="24">
        <v>4822329.7999999989</v>
      </c>
    </row>
    <row r="45" spans="1:2" ht="15.75" x14ac:dyDescent="0.25">
      <c r="A45" s="5" t="s">
        <v>4</v>
      </c>
      <c r="B45" s="4"/>
    </row>
    <row r="46" spans="1:2" ht="15.75" x14ac:dyDescent="0.25">
      <c r="A46" s="5" t="s">
        <v>3</v>
      </c>
      <c r="B46" s="4">
        <v>4471803.7999999989</v>
      </c>
    </row>
    <row r="47" spans="1:2" ht="15.75" x14ac:dyDescent="0.25">
      <c r="A47" s="5" t="s">
        <v>1</v>
      </c>
      <c r="B47" s="4">
        <v>350526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2" t="s">
        <v>0</v>
      </c>
      <c r="B50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B17"/>
  <sheetViews>
    <sheetView showGridLines="0" view="pageBreakPreview" zoomScaleNormal="100" zoomScaleSheetLayoutView="100" workbookViewId="0">
      <selection activeCell="E28" sqref="E28"/>
    </sheetView>
  </sheetViews>
  <sheetFormatPr defaultColWidth="9.140625" defaultRowHeight="12.75" x14ac:dyDescent="0.2"/>
  <cols>
    <col min="1" max="1" width="64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97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80.25" customHeight="1" x14ac:dyDescent="0.2">
      <c r="A5" s="141" t="s">
        <v>133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19" t="s">
        <v>44</v>
      </c>
    </row>
    <row r="9" spans="1:2" ht="15.75" x14ac:dyDescent="0.25">
      <c r="A9" s="9" t="s">
        <v>25</v>
      </c>
      <c r="B9" s="8">
        <v>19900</v>
      </c>
    </row>
    <row r="10" spans="1:2" ht="15.75" x14ac:dyDescent="0.25">
      <c r="A10" s="9" t="s">
        <v>9</v>
      </c>
      <c r="B10" s="8">
        <v>7790</v>
      </c>
    </row>
    <row r="11" spans="1:2" ht="15.75" x14ac:dyDescent="0.25">
      <c r="A11" s="5" t="s">
        <v>5</v>
      </c>
      <c r="B11" s="4">
        <v>27690</v>
      </c>
    </row>
    <row r="12" spans="1:2" ht="15.75" x14ac:dyDescent="0.25">
      <c r="A12" s="5" t="s">
        <v>4</v>
      </c>
      <c r="B12" s="4"/>
    </row>
    <row r="13" spans="1:2" ht="15.75" x14ac:dyDescent="0.25">
      <c r="A13" s="5" t="s">
        <v>3</v>
      </c>
      <c r="B13" s="4">
        <v>19900</v>
      </c>
    </row>
    <row r="14" spans="1:2" ht="15.75" x14ac:dyDescent="0.25">
      <c r="A14" s="5" t="s">
        <v>1</v>
      </c>
      <c r="B14" s="4">
        <v>7790</v>
      </c>
    </row>
    <row r="15" spans="1:2" ht="13.5" customHeight="1" x14ac:dyDescent="0.25">
      <c r="A15" s="3"/>
      <c r="B15" s="3"/>
    </row>
    <row r="16" spans="1:2" ht="13.5" customHeight="1" x14ac:dyDescent="0.25">
      <c r="A16" s="3"/>
      <c r="B16" s="3"/>
    </row>
    <row r="17" spans="1:2" ht="12.75" customHeight="1" x14ac:dyDescent="0.25">
      <c r="A17" s="2" t="s">
        <v>0</v>
      </c>
      <c r="B17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7" fitToHeight="0" orientation="portrait" r:id="rId1"/>
  <headerFooter alignWithMargins="0">
    <oddFooter>Страница 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6"/>
  <sheetViews>
    <sheetView view="pageBreakPreview" zoomScaleNormal="100" zoomScaleSheetLayoutView="100" workbookViewId="0">
      <selection activeCell="A5" sqref="A5:B5"/>
    </sheetView>
  </sheetViews>
  <sheetFormatPr defaultColWidth="9.140625" defaultRowHeight="12.75" x14ac:dyDescent="0.2"/>
  <cols>
    <col min="1" max="1" width="56.5703125" style="1" customWidth="1"/>
    <col min="2" max="2" width="29.7109375" style="1" customWidth="1"/>
    <col min="3" max="246" width="9.140625" style="1" customWidth="1"/>
    <col min="247" max="16384" width="9.140625" style="1"/>
  </cols>
  <sheetData>
    <row r="1" spans="1:2" ht="15.75" x14ac:dyDescent="0.25">
      <c r="A1" s="28"/>
      <c r="B1" s="29" t="s">
        <v>102</v>
      </c>
    </row>
    <row r="2" spans="1:2" ht="15.75" x14ac:dyDescent="0.25">
      <c r="A2" s="28"/>
      <c r="B2" s="29" t="s">
        <v>51</v>
      </c>
    </row>
    <row r="3" spans="1:2" ht="15.75" x14ac:dyDescent="0.25">
      <c r="A3" s="28"/>
      <c r="B3" s="29"/>
    </row>
    <row r="4" spans="1:2" ht="15.75" x14ac:dyDescent="0.25">
      <c r="A4" s="28"/>
      <c r="B4" s="29"/>
    </row>
    <row r="5" spans="1:2" ht="65.25" customHeight="1" x14ac:dyDescent="0.2">
      <c r="A5" s="146" t="s">
        <v>190</v>
      </c>
      <c r="B5" s="146"/>
    </row>
    <row r="6" spans="1:2" ht="15.75" x14ac:dyDescent="0.2">
      <c r="A6" s="146"/>
      <c r="B6" s="146"/>
    </row>
    <row r="7" spans="1:2" ht="15.75" x14ac:dyDescent="0.25">
      <c r="A7" s="28"/>
      <c r="B7" s="29" t="s">
        <v>103</v>
      </c>
    </row>
    <row r="8" spans="1:2" ht="15.75" x14ac:dyDescent="0.2">
      <c r="A8" s="30" t="s">
        <v>45</v>
      </c>
      <c r="B8" s="30" t="s">
        <v>44</v>
      </c>
    </row>
    <row r="9" spans="1:2" ht="15.75" x14ac:dyDescent="0.2">
      <c r="A9" s="31" t="s">
        <v>37</v>
      </c>
      <c r="B9" s="32">
        <v>1300</v>
      </c>
    </row>
    <row r="10" spans="1:2" ht="15.75" x14ac:dyDescent="0.2">
      <c r="A10" s="31" t="s">
        <v>13</v>
      </c>
      <c r="B10" s="32">
        <v>11579.5</v>
      </c>
    </row>
    <row r="11" spans="1:2" ht="15.75" x14ac:dyDescent="0.25">
      <c r="A11" s="33" t="s">
        <v>5</v>
      </c>
      <c r="B11" s="34">
        <v>12879.5</v>
      </c>
    </row>
    <row r="12" spans="1:2" ht="15.75" x14ac:dyDescent="0.25">
      <c r="A12" s="33" t="s">
        <v>4</v>
      </c>
      <c r="B12" s="33"/>
    </row>
    <row r="13" spans="1:2" ht="15.75" x14ac:dyDescent="0.25">
      <c r="A13" s="33" t="s">
        <v>3</v>
      </c>
      <c r="B13" s="34">
        <v>12879.5</v>
      </c>
    </row>
    <row r="14" spans="1:2" x14ac:dyDescent="0.2">
      <c r="A14" s="35"/>
      <c r="B14" s="35"/>
    </row>
    <row r="15" spans="1:2" ht="15" x14ac:dyDescent="0.2">
      <c r="A15" s="36"/>
      <c r="B15" s="36"/>
    </row>
    <row r="16" spans="1:2" ht="15" x14ac:dyDescent="0.2">
      <c r="A16" s="147" t="s">
        <v>104</v>
      </c>
      <c r="B16" s="147"/>
    </row>
  </sheetData>
  <mergeCells count="3">
    <mergeCell ref="A5:B5"/>
    <mergeCell ref="A6:B6"/>
    <mergeCell ref="A16:B16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8" orientation="portrait" verticalDpi="0" r:id="rId1"/>
  <headerFooter>
    <oddFooter>Страница 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49"/>
  <sheetViews>
    <sheetView view="pageBreakPreview" topLeftCell="A19" zoomScaleNormal="100" zoomScaleSheetLayoutView="100" workbookViewId="0">
      <selection activeCell="B44" sqref="B44"/>
    </sheetView>
  </sheetViews>
  <sheetFormatPr defaultRowHeight="15" x14ac:dyDescent="0.2"/>
  <cols>
    <col min="1" max="1" width="55.140625" style="39" customWidth="1"/>
    <col min="2" max="2" width="25.7109375" style="39" customWidth="1"/>
    <col min="3" max="3" width="15.28515625" style="39" customWidth="1"/>
    <col min="4" max="4" width="19.42578125" style="39" customWidth="1"/>
    <col min="5" max="235" width="9.140625" style="39" customWidth="1"/>
    <col min="236" max="254" width="9.140625" style="39"/>
    <col min="255" max="255" width="40.85546875" style="39" customWidth="1"/>
    <col min="256" max="256" width="16.85546875" style="39" customWidth="1"/>
    <col min="257" max="257" width="15.28515625" style="39" customWidth="1"/>
    <col min="258" max="258" width="15.7109375" style="39" customWidth="1"/>
    <col min="259" max="259" width="15.28515625" style="39" customWidth="1"/>
    <col min="260" max="260" width="19.42578125" style="39" customWidth="1"/>
    <col min="261" max="491" width="9.140625" style="39" customWidth="1"/>
    <col min="492" max="510" width="9.140625" style="39"/>
    <col min="511" max="511" width="40.85546875" style="39" customWidth="1"/>
    <col min="512" max="512" width="16.85546875" style="39" customWidth="1"/>
    <col min="513" max="513" width="15.28515625" style="39" customWidth="1"/>
    <col min="514" max="514" width="15.7109375" style="39" customWidth="1"/>
    <col min="515" max="515" width="15.28515625" style="39" customWidth="1"/>
    <col min="516" max="516" width="19.42578125" style="39" customWidth="1"/>
    <col min="517" max="747" width="9.140625" style="39" customWidth="1"/>
    <col min="748" max="766" width="9.140625" style="39"/>
    <col min="767" max="767" width="40.85546875" style="39" customWidth="1"/>
    <col min="768" max="768" width="16.85546875" style="39" customWidth="1"/>
    <col min="769" max="769" width="15.28515625" style="39" customWidth="1"/>
    <col min="770" max="770" width="15.7109375" style="39" customWidth="1"/>
    <col min="771" max="771" width="15.28515625" style="39" customWidth="1"/>
    <col min="772" max="772" width="19.42578125" style="39" customWidth="1"/>
    <col min="773" max="1003" width="9.140625" style="39" customWidth="1"/>
    <col min="1004" max="1022" width="9.140625" style="39"/>
    <col min="1023" max="1023" width="40.85546875" style="39" customWidth="1"/>
    <col min="1024" max="1024" width="16.85546875" style="39" customWidth="1"/>
    <col min="1025" max="1025" width="15.28515625" style="39" customWidth="1"/>
    <col min="1026" max="1026" width="15.7109375" style="39" customWidth="1"/>
    <col min="1027" max="1027" width="15.28515625" style="39" customWidth="1"/>
    <col min="1028" max="1028" width="19.42578125" style="39" customWidth="1"/>
    <col min="1029" max="1259" width="9.140625" style="39" customWidth="1"/>
    <col min="1260" max="1278" width="9.140625" style="39"/>
    <col min="1279" max="1279" width="40.85546875" style="39" customWidth="1"/>
    <col min="1280" max="1280" width="16.85546875" style="39" customWidth="1"/>
    <col min="1281" max="1281" width="15.28515625" style="39" customWidth="1"/>
    <col min="1282" max="1282" width="15.7109375" style="39" customWidth="1"/>
    <col min="1283" max="1283" width="15.28515625" style="39" customWidth="1"/>
    <col min="1284" max="1284" width="19.42578125" style="39" customWidth="1"/>
    <col min="1285" max="1515" width="9.140625" style="39" customWidth="1"/>
    <col min="1516" max="1534" width="9.140625" style="39"/>
    <col min="1535" max="1535" width="40.85546875" style="39" customWidth="1"/>
    <col min="1536" max="1536" width="16.85546875" style="39" customWidth="1"/>
    <col min="1537" max="1537" width="15.28515625" style="39" customWidth="1"/>
    <col min="1538" max="1538" width="15.7109375" style="39" customWidth="1"/>
    <col min="1539" max="1539" width="15.28515625" style="39" customWidth="1"/>
    <col min="1540" max="1540" width="19.42578125" style="39" customWidth="1"/>
    <col min="1541" max="1771" width="9.140625" style="39" customWidth="1"/>
    <col min="1772" max="1790" width="9.140625" style="39"/>
    <col min="1791" max="1791" width="40.85546875" style="39" customWidth="1"/>
    <col min="1792" max="1792" width="16.85546875" style="39" customWidth="1"/>
    <col min="1793" max="1793" width="15.28515625" style="39" customWidth="1"/>
    <col min="1794" max="1794" width="15.7109375" style="39" customWidth="1"/>
    <col min="1795" max="1795" width="15.28515625" style="39" customWidth="1"/>
    <col min="1796" max="1796" width="19.42578125" style="39" customWidth="1"/>
    <col min="1797" max="2027" width="9.140625" style="39" customWidth="1"/>
    <col min="2028" max="2046" width="9.140625" style="39"/>
    <col min="2047" max="2047" width="40.85546875" style="39" customWidth="1"/>
    <col min="2048" max="2048" width="16.85546875" style="39" customWidth="1"/>
    <col min="2049" max="2049" width="15.28515625" style="39" customWidth="1"/>
    <col min="2050" max="2050" width="15.7109375" style="39" customWidth="1"/>
    <col min="2051" max="2051" width="15.28515625" style="39" customWidth="1"/>
    <col min="2052" max="2052" width="19.42578125" style="39" customWidth="1"/>
    <col min="2053" max="2283" width="9.140625" style="39" customWidth="1"/>
    <col min="2284" max="2302" width="9.140625" style="39"/>
    <col min="2303" max="2303" width="40.85546875" style="39" customWidth="1"/>
    <col min="2304" max="2304" width="16.85546875" style="39" customWidth="1"/>
    <col min="2305" max="2305" width="15.28515625" style="39" customWidth="1"/>
    <col min="2306" max="2306" width="15.7109375" style="39" customWidth="1"/>
    <col min="2307" max="2307" width="15.28515625" style="39" customWidth="1"/>
    <col min="2308" max="2308" width="19.42578125" style="39" customWidth="1"/>
    <col min="2309" max="2539" width="9.140625" style="39" customWidth="1"/>
    <col min="2540" max="2558" width="9.140625" style="39"/>
    <col min="2559" max="2559" width="40.85546875" style="39" customWidth="1"/>
    <col min="2560" max="2560" width="16.85546875" style="39" customWidth="1"/>
    <col min="2561" max="2561" width="15.28515625" style="39" customWidth="1"/>
    <col min="2562" max="2562" width="15.7109375" style="39" customWidth="1"/>
    <col min="2563" max="2563" width="15.28515625" style="39" customWidth="1"/>
    <col min="2564" max="2564" width="19.42578125" style="39" customWidth="1"/>
    <col min="2565" max="2795" width="9.140625" style="39" customWidth="1"/>
    <col min="2796" max="2814" width="9.140625" style="39"/>
    <col min="2815" max="2815" width="40.85546875" style="39" customWidth="1"/>
    <col min="2816" max="2816" width="16.85546875" style="39" customWidth="1"/>
    <col min="2817" max="2817" width="15.28515625" style="39" customWidth="1"/>
    <col min="2818" max="2818" width="15.7109375" style="39" customWidth="1"/>
    <col min="2819" max="2819" width="15.28515625" style="39" customWidth="1"/>
    <col min="2820" max="2820" width="19.42578125" style="39" customWidth="1"/>
    <col min="2821" max="3051" width="9.140625" style="39" customWidth="1"/>
    <col min="3052" max="3070" width="9.140625" style="39"/>
    <col min="3071" max="3071" width="40.85546875" style="39" customWidth="1"/>
    <col min="3072" max="3072" width="16.85546875" style="39" customWidth="1"/>
    <col min="3073" max="3073" width="15.28515625" style="39" customWidth="1"/>
    <col min="3074" max="3074" width="15.7109375" style="39" customWidth="1"/>
    <col min="3075" max="3075" width="15.28515625" style="39" customWidth="1"/>
    <col min="3076" max="3076" width="19.42578125" style="39" customWidth="1"/>
    <col min="3077" max="3307" width="9.140625" style="39" customWidth="1"/>
    <col min="3308" max="3326" width="9.140625" style="39"/>
    <col min="3327" max="3327" width="40.85546875" style="39" customWidth="1"/>
    <col min="3328" max="3328" width="16.85546875" style="39" customWidth="1"/>
    <col min="3329" max="3329" width="15.28515625" style="39" customWidth="1"/>
    <col min="3330" max="3330" width="15.7109375" style="39" customWidth="1"/>
    <col min="3331" max="3331" width="15.28515625" style="39" customWidth="1"/>
    <col min="3332" max="3332" width="19.42578125" style="39" customWidth="1"/>
    <col min="3333" max="3563" width="9.140625" style="39" customWidth="1"/>
    <col min="3564" max="3582" width="9.140625" style="39"/>
    <col min="3583" max="3583" width="40.85546875" style="39" customWidth="1"/>
    <col min="3584" max="3584" width="16.85546875" style="39" customWidth="1"/>
    <col min="3585" max="3585" width="15.28515625" style="39" customWidth="1"/>
    <col min="3586" max="3586" width="15.7109375" style="39" customWidth="1"/>
    <col min="3587" max="3587" width="15.28515625" style="39" customWidth="1"/>
    <col min="3588" max="3588" width="19.42578125" style="39" customWidth="1"/>
    <col min="3589" max="3819" width="9.140625" style="39" customWidth="1"/>
    <col min="3820" max="3838" width="9.140625" style="39"/>
    <col min="3839" max="3839" width="40.85546875" style="39" customWidth="1"/>
    <col min="3840" max="3840" width="16.85546875" style="39" customWidth="1"/>
    <col min="3841" max="3841" width="15.28515625" style="39" customWidth="1"/>
    <col min="3842" max="3842" width="15.7109375" style="39" customWidth="1"/>
    <col min="3843" max="3843" width="15.28515625" style="39" customWidth="1"/>
    <col min="3844" max="3844" width="19.42578125" style="39" customWidth="1"/>
    <col min="3845" max="4075" width="9.140625" style="39" customWidth="1"/>
    <col min="4076" max="4094" width="9.140625" style="39"/>
    <col min="4095" max="4095" width="40.85546875" style="39" customWidth="1"/>
    <col min="4096" max="4096" width="16.85546875" style="39" customWidth="1"/>
    <col min="4097" max="4097" width="15.28515625" style="39" customWidth="1"/>
    <col min="4098" max="4098" width="15.7109375" style="39" customWidth="1"/>
    <col min="4099" max="4099" width="15.28515625" style="39" customWidth="1"/>
    <col min="4100" max="4100" width="19.42578125" style="39" customWidth="1"/>
    <col min="4101" max="4331" width="9.140625" style="39" customWidth="1"/>
    <col min="4332" max="4350" width="9.140625" style="39"/>
    <col min="4351" max="4351" width="40.85546875" style="39" customWidth="1"/>
    <col min="4352" max="4352" width="16.85546875" style="39" customWidth="1"/>
    <col min="4353" max="4353" width="15.28515625" style="39" customWidth="1"/>
    <col min="4354" max="4354" width="15.7109375" style="39" customWidth="1"/>
    <col min="4355" max="4355" width="15.28515625" style="39" customWidth="1"/>
    <col min="4356" max="4356" width="19.42578125" style="39" customWidth="1"/>
    <col min="4357" max="4587" width="9.140625" style="39" customWidth="1"/>
    <col min="4588" max="4606" width="9.140625" style="39"/>
    <col min="4607" max="4607" width="40.85546875" style="39" customWidth="1"/>
    <col min="4608" max="4608" width="16.85546875" style="39" customWidth="1"/>
    <col min="4609" max="4609" width="15.28515625" style="39" customWidth="1"/>
    <col min="4610" max="4610" width="15.7109375" style="39" customWidth="1"/>
    <col min="4611" max="4611" width="15.28515625" style="39" customWidth="1"/>
    <col min="4612" max="4612" width="19.42578125" style="39" customWidth="1"/>
    <col min="4613" max="4843" width="9.140625" style="39" customWidth="1"/>
    <col min="4844" max="4862" width="9.140625" style="39"/>
    <col min="4863" max="4863" width="40.85546875" style="39" customWidth="1"/>
    <col min="4864" max="4864" width="16.85546875" style="39" customWidth="1"/>
    <col min="4865" max="4865" width="15.28515625" style="39" customWidth="1"/>
    <col min="4866" max="4866" width="15.7109375" style="39" customWidth="1"/>
    <col min="4867" max="4867" width="15.28515625" style="39" customWidth="1"/>
    <col min="4868" max="4868" width="19.42578125" style="39" customWidth="1"/>
    <col min="4869" max="5099" width="9.140625" style="39" customWidth="1"/>
    <col min="5100" max="5118" width="9.140625" style="39"/>
    <col min="5119" max="5119" width="40.85546875" style="39" customWidth="1"/>
    <col min="5120" max="5120" width="16.85546875" style="39" customWidth="1"/>
    <col min="5121" max="5121" width="15.28515625" style="39" customWidth="1"/>
    <col min="5122" max="5122" width="15.7109375" style="39" customWidth="1"/>
    <col min="5123" max="5123" width="15.28515625" style="39" customWidth="1"/>
    <col min="5124" max="5124" width="19.42578125" style="39" customWidth="1"/>
    <col min="5125" max="5355" width="9.140625" style="39" customWidth="1"/>
    <col min="5356" max="5374" width="9.140625" style="39"/>
    <col min="5375" max="5375" width="40.85546875" style="39" customWidth="1"/>
    <col min="5376" max="5376" width="16.85546875" style="39" customWidth="1"/>
    <col min="5377" max="5377" width="15.28515625" style="39" customWidth="1"/>
    <col min="5378" max="5378" width="15.7109375" style="39" customWidth="1"/>
    <col min="5379" max="5379" width="15.28515625" style="39" customWidth="1"/>
    <col min="5380" max="5380" width="19.42578125" style="39" customWidth="1"/>
    <col min="5381" max="5611" width="9.140625" style="39" customWidth="1"/>
    <col min="5612" max="5630" width="9.140625" style="39"/>
    <col min="5631" max="5631" width="40.85546875" style="39" customWidth="1"/>
    <col min="5632" max="5632" width="16.85546875" style="39" customWidth="1"/>
    <col min="5633" max="5633" width="15.28515625" style="39" customWidth="1"/>
    <col min="5634" max="5634" width="15.7109375" style="39" customWidth="1"/>
    <col min="5635" max="5635" width="15.28515625" style="39" customWidth="1"/>
    <col min="5636" max="5636" width="19.42578125" style="39" customWidth="1"/>
    <col min="5637" max="5867" width="9.140625" style="39" customWidth="1"/>
    <col min="5868" max="5886" width="9.140625" style="39"/>
    <col min="5887" max="5887" width="40.85546875" style="39" customWidth="1"/>
    <col min="5888" max="5888" width="16.85546875" style="39" customWidth="1"/>
    <col min="5889" max="5889" width="15.28515625" style="39" customWidth="1"/>
    <col min="5890" max="5890" width="15.7109375" style="39" customWidth="1"/>
    <col min="5891" max="5891" width="15.28515625" style="39" customWidth="1"/>
    <col min="5892" max="5892" width="19.42578125" style="39" customWidth="1"/>
    <col min="5893" max="6123" width="9.140625" style="39" customWidth="1"/>
    <col min="6124" max="6142" width="9.140625" style="39"/>
    <col min="6143" max="6143" width="40.85546875" style="39" customWidth="1"/>
    <col min="6144" max="6144" width="16.85546875" style="39" customWidth="1"/>
    <col min="6145" max="6145" width="15.28515625" style="39" customWidth="1"/>
    <col min="6146" max="6146" width="15.7109375" style="39" customWidth="1"/>
    <col min="6147" max="6147" width="15.28515625" style="39" customWidth="1"/>
    <col min="6148" max="6148" width="19.42578125" style="39" customWidth="1"/>
    <col min="6149" max="6379" width="9.140625" style="39" customWidth="1"/>
    <col min="6380" max="6398" width="9.140625" style="39"/>
    <col min="6399" max="6399" width="40.85546875" style="39" customWidth="1"/>
    <col min="6400" max="6400" width="16.85546875" style="39" customWidth="1"/>
    <col min="6401" max="6401" width="15.28515625" style="39" customWidth="1"/>
    <col min="6402" max="6402" width="15.7109375" style="39" customWidth="1"/>
    <col min="6403" max="6403" width="15.28515625" style="39" customWidth="1"/>
    <col min="6404" max="6404" width="19.42578125" style="39" customWidth="1"/>
    <col min="6405" max="6635" width="9.140625" style="39" customWidth="1"/>
    <col min="6636" max="6654" width="9.140625" style="39"/>
    <col min="6655" max="6655" width="40.85546875" style="39" customWidth="1"/>
    <col min="6656" max="6656" width="16.85546875" style="39" customWidth="1"/>
    <col min="6657" max="6657" width="15.28515625" style="39" customWidth="1"/>
    <col min="6658" max="6658" width="15.7109375" style="39" customWidth="1"/>
    <col min="6659" max="6659" width="15.28515625" style="39" customWidth="1"/>
    <col min="6660" max="6660" width="19.42578125" style="39" customWidth="1"/>
    <col min="6661" max="6891" width="9.140625" style="39" customWidth="1"/>
    <col min="6892" max="6910" width="9.140625" style="39"/>
    <col min="6911" max="6911" width="40.85546875" style="39" customWidth="1"/>
    <col min="6912" max="6912" width="16.85546875" style="39" customWidth="1"/>
    <col min="6913" max="6913" width="15.28515625" style="39" customWidth="1"/>
    <col min="6914" max="6914" width="15.7109375" style="39" customWidth="1"/>
    <col min="6915" max="6915" width="15.28515625" style="39" customWidth="1"/>
    <col min="6916" max="6916" width="19.42578125" style="39" customWidth="1"/>
    <col min="6917" max="7147" width="9.140625" style="39" customWidth="1"/>
    <col min="7148" max="7166" width="9.140625" style="39"/>
    <col min="7167" max="7167" width="40.85546875" style="39" customWidth="1"/>
    <col min="7168" max="7168" width="16.85546875" style="39" customWidth="1"/>
    <col min="7169" max="7169" width="15.28515625" style="39" customWidth="1"/>
    <col min="7170" max="7170" width="15.7109375" style="39" customWidth="1"/>
    <col min="7171" max="7171" width="15.28515625" style="39" customWidth="1"/>
    <col min="7172" max="7172" width="19.42578125" style="39" customWidth="1"/>
    <col min="7173" max="7403" width="9.140625" style="39" customWidth="1"/>
    <col min="7404" max="7422" width="9.140625" style="39"/>
    <col min="7423" max="7423" width="40.85546875" style="39" customWidth="1"/>
    <col min="7424" max="7424" width="16.85546875" style="39" customWidth="1"/>
    <col min="7425" max="7425" width="15.28515625" style="39" customWidth="1"/>
    <col min="7426" max="7426" width="15.7109375" style="39" customWidth="1"/>
    <col min="7427" max="7427" width="15.28515625" style="39" customWidth="1"/>
    <col min="7428" max="7428" width="19.42578125" style="39" customWidth="1"/>
    <col min="7429" max="7659" width="9.140625" style="39" customWidth="1"/>
    <col min="7660" max="7678" width="9.140625" style="39"/>
    <col min="7679" max="7679" width="40.85546875" style="39" customWidth="1"/>
    <col min="7680" max="7680" width="16.85546875" style="39" customWidth="1"/>
    <col min="7681" max="7681" width="15.28515625" style="39" customWidth="1"/>
    <col min="7682" max="7682" width="15.7109375" style="39" customWidth="1"/>
    <col min="7683" max="7683" width="15.28515625" style="39" customWidth="1"/>
    <col min="7684" max="7684" width="19.42578125" style="39" customWidth="1"/>
    <col min="7685" max="7915" width="9.140625" style="39" customWidth="1"/>
    <col min="7916" max="7934" width="9.140625" style="39"/>
    <col min="7935" max="7935" width="40.85546875" style="39" customWidth="1"/>
    <col min="7936" max="7936" width="16.85546875" style="39" customWidth="1"/>
    <col min="7937" max="7937" width="15.28515625" style="39" customWidth="1"/>
    <col min="7938" max="7938" width="15.7109375" style="39" customWidth="1"/>
    <col min="7939" max="7939" width="15.28515625" style="39" customWidth="1"/>
    <col min="7940" max="7940" width="19.42578125" style="39" customWidth="1"/>
    <col min="7941" max="8171" width="9.140625" style="39" customWidth="1"/>
    <col min="8172" max="8190" width="9.140625" style="39"/>
    <col min="8191" max="8191" width="40.85546875" style="39" customWidth="1"/>
    <col min="8192" max="8192" width="16.85546875" style="39" customWidth="1"/>
    <col min="8193" max="8193" width="15.28515625" style="39" customWidth="1"/>
    <col min="8194" max="8194" width="15.7109375" style="39" customWidth="1"/>
    <col min="8195" max="8195" width="15.28515625" style="39" customWidth="1"/>
    <col min="8196" max="8196" width="19.42578125" style="39" customWidth="1"/>
    <col min="8197" max="8427" width="9.140625" style="39" customWidth="1"/>
    <col min="8428" max="8446" width="9.140625" style="39"/>
    <col min="8447" max="8447" width="40.85546875" style="39" customWidth="1"/>
    <col min="8448" max="8448" width="16.85546875" style="39" customWidth="1"/>
    <col min="8449" max="8449" width="15.28515625" style="39" customWidth="1"/>
    <col min="8450" max="8450" width="15.7109375" style="39" customWidth="1"/>
    <col min="8451" max="8451" width="15.28515625" style="39" customWidth="1"/>
    <col min="8452" max="8452" width="19.42578125" style="39" customWidth="1"/>
    <col min="8453" max="8683" width="9.140625" style="39" customWidth="1"/>
    <col min="8684" max="8702" width="9.140625" style="39"/>
    <col min="8703" max="8703" width="40.85546875" style="39" customWidth="1"/>
    <col min="8704" max="8704" width="16.85546875" style="39" customWidth="1"/>
    <col min="8705" max="8705" width="15.28515625" style="39" customWidth="1"/>
    <col min="8706" max="8706" width="15.7109375" style="39" customWidth="1"/>
    <col min="8707" max="8707" width="15.28515625" style="39" customWidth="1"/>
    <col min="8708" max="8708" width="19.42578125" style="39" customWidth="1"/>
    <col min="8709" max="8939" width="9.140625" style="39" customWidth="1"/>
    <col min="8940" max="8958" width="9.140625" style="39"/>
    <col min="8959" max="8959" width="40.85546875" style="39" customWidth="1"/>
    <col min="8960" max="8960" width="16.85546875" style="39" customWidth="1"/>
    <col min="8961" max="8961" width="15.28515625" style="39" customWidth="1"/>
    <col min="8962" max="8962" width="15.7109375" style="39" customWidth="1"/>
    <col min="8963" max="8963" width="15.28515625" style="39" customWidth="1"/>
    <col min="8964" max="8964" width="19.42578125" style="39" customWidth="1"/>
    <col min="8965" max="9195" width="9.140625" style="39" customWidth="1"/>
    <col min="9196" max="9214" width="9.140625" style="39"/>
    <col min="9215" max="9215" width="40.85546875" style="39" customWidth="1"/>
    <col min="9216" max="9216" width="16.85546875" style="39" customWidth="1"/>
    <col min="9217" max="9217" width="15.28515625" style="39" customWidth="1"/>
    <col min="9218" max="9218" width="15.7109375" style="39" customWidth="1"/>
    <col min="9219" max="9219" width="15.28515625" style="39" customWidth="1"/>
    <col min="9220" max="9220" width="19.42578125" style="39" customWidth="1"/>
    <col min="9221" max="9451" width="9.140625" style="39" customWidth="1"/>
    <col min="9452" max="9470" width="9.140625" style="39"/>
    <col min="9471" max="9471" width="40.85546875" style="39" customWidth="1"/>
    <col min="9472" max="9472" width="16.85546875" style="39" customWidth="1"/>
    <col min="9473" max="9473" width="15.28515625" style="39" customWidth="1"/>
    <col min="9474" max="9474" width="15.7109375" style="39" customWidth="1"/>
    <col min="9475" max="9475" width="15.28515625" style="39" customWidth="1"/>
    <col min="9476" max="9476" width="19.42578125" style="39" customWidth="1"/>
    <col min="9477" max="9707" width="9.140625" style="39" customWidth="1"/>
    <col min="9708" max="9726" width="9.140625" style="39"/>
    <col min="9727" max="9727" width="40.85546875" style="39" customWidth="1"/>
    <col min="9728" max="9728" width="16.85546875" style="39" customWidth="1"/>
    <col min="9729" max="9729" width="15.28515625" style="39" customWidth="1"/>
    <col min="9730" max="9730" width="15.7109375" style="39" customWidth="1"/>
    <col min="9731" max="9731" width="15.28515625" style="39" customWidth="1"/>
    <col min="9732" max="9732" width="19.42578125" style="39" customWidth="1"/>
    <col min="9733" max="9963" width="9.140625" style="39" customWidth="1"/>
    <col min="9964" max="9982" width="9.140625" style="39"/>
    <col min="9983" max="9983" width="40.85546875" style="39" customWidth="1"/>
    <col min="9984" max="9984" width="16.85546875" style="39" customWidth="1"/>
    <col min="9985" max="9985" width="15.28515625" style="39" customWidth="1"/>
    <col min="9986" max="9986" width="15.7109375" style="39" customWidth="1"/>
    <col min="9987" max="9987" width="15.28515625" style="39" customWidth="1"/>
    <col min="9988" max="9988" width="19.42578125" style="39" customWidth="1"/>
    <col min="9989" max="10219" width="9.140625" style="39" customWidth="1"/>
    <col min="10220" max="10238" width="9.140625" style="39"/>
    <col min="10239" max="10239" width="40.85546875" style="39" customWidth="1"/>
    <col min="10240" max="10240" width="16.85546875" style="39" customWidth="1"/>
    <col min="10241" max="10241" width="15.28515625" style="39" customWidth="1"/>
    <col min="10242" max="10242" width="15.7109375" style="39" customWidth="1"/>
    <col min="10243" max="10243" width="15.28515625" style="39" customWidth="1"/>
    <col min="10244" max="10244" width="19.42578125" style="39" customWidth="1"/>
    <col min="10245" max="10475" width="9.140625" style="39" customWidth="1"/>
    <col min="10476" max="10494" width="9.140625" style="39"/>
    <col min="10495" max="10495" width="40.85546875" style="39" customWidth="1"/>
    <col min="10496" max="10496" width="16.85546875" style="39" customWidth="1"/>
    <col min="10497" max="10497" width="15.28515625" style="39" customWidth="1"/>
    <col min="10498" max="10498" width="15.7109375" style="39" customWidth="1"/>
    <col min="10499" max="10499" width="15.28515625" style="39" customWidth="1"/>
    <col min="10500" max="10500" width="19.42578125" style="39" customWidth="1"/>
    <col min="10501" max="10731" width="9.140625" style="39" customWidth="1"/>
    <col min="10732" max="10750" width="9.140625" style="39"/>
    <col min="10751" max="10751" width="40.85546875" style="39" customWidth="1"/>
    <col min="10752" max="10752" width="16.85546875" style="39" customWidth="1"/>
    <col min="10753" max="10753" width="15.28515625" style="39" customWidth="1"/>
    <col min="10754" max="10754" width="15.7109375" style="39" customWidth="1"/>
    <col min="10755" max="10755" width="15.28515625" style="39" customWidth="1"/>
    <col min="10756" max="10756" width="19.42578125" style="39" customWidth="1"/>
    <col min="10757" max="10987" width="9.140625" style="39" customWidth="1"/>
    <col min="10988" max="11006" width="9.140625" style="39"/>
    <col min="11007" max="11007" width="40.85546875" style="39" customWidth="1"/>
    <col min="11008" max="11008" width="16.85546875" style="39" customWidth="1"/>
    <col min="11009" max="11009" width="15.28515625" style="39" customWidth="1"/>
    <col min="11010" max="11010" width="15.7109375" style="39" customWidth="1"/>
    <col min="11011" max="11011" width="15.28515625" style="39" customWidth="1"/>
    <col min="11012" max="11012" width="19.42578125" style="39" customWidth="1"/>
    <col min="11013" max="11243" width="9.140625" style="39" customWidth="1"/>
    <col min="11244" max="11262" width="9.140625" style="39"/>
    <col min="11263" max="11263" width="40.85546875" style="39" customWidth="1"/>
    <col min="11264" max="11264" width="16.85546875" style="39" customWidth="1"/>
    <col min="11265" max="11265" width="15.28515625" style="39" customWidth="1"/>
    <col min="11266" max="11266" width="15.7109375" style="39" customWidth="1"/>
    <col min="11267" max="11267" width="15.28515625" style="39" customWidth="1"/>
    <col min="11268" max="11268" width="19.42578125" style="39" customWidth="1"/>
    <col min="11269" max="11499" width="9.140625" style="39" customWidth="1"/>
    <col min="11500" max="11518" width="9.140625" style="39"/>
    <col min="11519" max="11519" width="40.85546875" style="39" customWidth="1"/>
    <col min="11520" max="11520" width="16.85546875" style="39" customWidth="1"/>
    <col min="11521" max="11521" width="15.28515625" style="39" customWidth="1"/>
    <col min="11522" max="11522" width="15.7109375" style="39" customWidth="1"/>
    <col min="11523" max="11523" width="15.28515625" style="39" customWidth="1"/>
    <col min="11524" max="11524" width="19.42578125" style="39" customWidth="1"/>
    <col min="11525" max="11755" width="9.140625" style="39" customWidth="1"/>
    <col min="11756" max="11774" width="9.140625" style="39"/>
    <col min="11775" max="11775" width="40.85546875" style="39" customWidth="1"/>
    <col min="11776" max="11776" width="16.85546875" style="39" customWidth="1"/>
    <col min="11777" max="11777" width="15.28515625" style="39" customWidth="1"/>
    <col min="11778" max="11778" width="15.7109375" style="39" customWidth="1"/>
    <col min="11779" max="11779" width="15.28515625" style="39" customWidth="1"/>
    <col min="11780" max="11780" width="19.42578125" style="39" customWidth="1"/>
    <col min="11781" max="12011" width="9.140625" style="39" customWidth="1"/>
    <col min="12012" max="12030" width="9.140625" style="39"/>
    <col min="12031" max="12031" width="40.85546875" style="39" customWidth="1"/>
    <col min="12032" max="12032" width="16.85546875" style="39" customWidth="1"/>
    <col min="12033" max="12033" width="15.28515625" style="39" customWidth="1"/>
    <col min="12034" max="12034" width="15.7109375" style="39" customWidth="1"/>
    <col min="12035" max="12035" width="15.28515625" style="39" customWidth="1"/>
    <col min="12036" max="12036" width="19.42578125" style="39" customWidth="1"/>
    <col min="12037" max="12267" width="9.140625" style="39" customWidth="1"/>
    <col min="12268" max="12286" width="9.140625" style="39"/>
    <col min="12287" max="12287" width="40.85546875" style="39" customWidth="1"/>
    <col min="12288" max="12288" width="16.85546875" style="39" customWidth="1"/>
    <col min="12289" max="12289" width="15.28515625" style="39" customWidth="1"/>
    <col min="12290" max="12290" width="15.7109375" style="39" customWidth="1"/>
    <col min="12291" max="12291" width="15.28515625" style="39" customWidth="1"/>
    <col min="12292" max="12292" width="19.42578125" style="39" customWidth="1"/>
    <col min="12293" max="12523" width="9.140625" style="39" customWidth="1"/>
    <col min="12524" max="12542" width="9.140625" style="39"/>
    <col min="12543" max="12543" width="40.85546875" style="39" customWidth="1"/>
    <col min="12544" max="12544" width="16.85546875" style="39" customWidth="1"/>
    <col min="12545" max="12545" width="15.28515625" style="39" customWidth="1"/>
    <col min="12546" max="12546" width="15.7109375" style="39" customWidth="1"/>
    <col min="12547" max="12547" width="15.28515625" style="39" customWidth="1"/>
    <col min="12548" max="12548" width="19.42578125" style="39" customWidth="1"/>
    <col min="12549" max="12779" width="9.140625" style="39" customWidth="1"/>
    <col min="12780" max="12798" width="9.140625" style="39"/>
    <col min="12799" max="12799" width="40.85546875" style="39" customWidth="1"/>
    <col min="12800" max="12800" width="16.85546875" style="39" customWidth="1"/>
    <col min="12801" max="12801" width="15.28515625" style="39" customWidth="1"/>
    <col min="12802" max="12802" width="15.7109375" style="39" customWidth="1"/>
    <col min="12803" max="12803" width="15.28515625" style="39" customWidth="1"/>
    <col min="12804" max="12804" width="19.42578125" style="39" customWidth="1"/>
    <col min="12805" max="13035" width="9.140625" style="39" customWidth="1"/>
    <col min="13036" max="13054" width="9.140625" style="39"/>
    <col min="13055" max="13055" width="40.85546875" style="39" customWidth="1"/>
    <col min="13056" max="13056" width="16.85546875" style="39" customWidth="1"/>
    <col min="13057" max="13057" width="15.28515625" style="39" customWidth="1"/>
    <col min="13058" max="13058" width="15.7109375" style="39" customWidth="1"/>
    <col min="13059" max="13059" width="15.28515625" style="39" customWidth="1"/>
    <col min="13060" max="13060" width="19.42578125" style="39" customWidth="1"/>
    <col min="13061" max="13291" width="9.140625" style="39" customWidth="1"/>
    <col min="13292" max="13310" width="9.140625" style="39"/>
    <col min="13311" max="13311" width="40.85546875" style="39" customWidth="1"/>
    <col min="13312" max="13312" width="16.85546875" style="39" customWidth="1"/>
    <col min="13313" max="13313" width="15.28515625" style="39" customWidth="1"/>
    <col min="13314" max="13314" width="15.7109375" style="39" customWidth="1"/>
    <col min="13315" max="13315" width="15.28515625" style="39" customWidth="1"/>
    <col min="13316" max="13316" width="19.42578125" style="39" customWidth="1"/>
    <col min="13317" max="13547" width="9.140625" style="39" customWidth="1"/>
    <col min="13548" max="13566" width="9.140625" style="39"/>
    <col min="13567" max="13567" width="40.85546875" style="39" customWidth="1"/>
    <col min="13568" max="13568" width="16.85546875" style="39" customWidth="1"/>
    <col min="13569" max="13569" width="15.28515625" style="39" customWidth="1"/>
    <col min="13570" max="13570" width="15.7109375" style="39" customWidth="1"/>
    <col min="13571" max="13571" width="15.28515625" style="39" customWidth="1"/>
    <col min="13572" max="13572" width="19.42578125" style="39" customWidth="1"/>
    <col min="13573" max="13803" width="9.140625" style="39" customWidth="1"/>
    <col min="13804" max="13822" width="9.140625" style="39"/>
    <col min="13823" max="13823" width="40.85546875" style="39" customWidth="1"/>
    <col min="13824" max="13824" width="16.85546875" style="39" customWidth="1"/>
    <col min="13825" max="13825" width="15.28515625" style="39" customWidth="1"/>
    <col min="13826" max="13826" width="15.7109375" style="39" customWidth="1"/>
    <col min="13827" max="13827" width="15.28515625" style="39" customWidth="1"/>
    <col min="13828" max="13828" width="19.42578125" style="39" customWidth="1"/>
    <col min="13829" max="14059" width="9.140625" style="39" customWidth="1"/>
    <col min="14060" max="14078" width="9.140625" style="39"/>
    <col min="14079" max="14079" width="40.85546875" style="39" customWidth="1"/>
    <col min="14080" max="14080" width="16.85546875" style="39" customWidth="1"/>
    <col min="14081" max="14081" width="15.28515625" style="39" customWidth="1"/>
    <col min="14082" max="14082" width="15.7109375" style="39" customWidth="1"/>
    <col min="14083" max="14083" width="15.28515625" style="39" customWidth="1"/>
    <col min="14084" max="14084" width="19.42578125" style="39" customWidth="1"/>
    <col min="14085" max="14315" width="9.140625" style="39" customWidth="1"/>
    <col min="14316" max="14334" width="9.140625" style="39"/>
    <col min="14335" max="14335" width="40.85546875" style="39" customWidth="1"/>
    <col min="14336" max="14336" width="16.85546875" style="39" customWidth="1"/>
    <col min="14337" max="14337" width="15.28515625" style="39" customWidth="1"/>
    <col min="14338" max="14338" width="15.7109375" style="39" customWidth="1"/>
    <col min="14339" max="14339" width="15.28515625" style="39" customWidth="1"/>
    <col min="14340" max="14340" width="19.42578125" style="39" customWidth="1"/>
    <col min="14341" max="14571" width="9.140625" style="39" customWidth="1"/>
    <col min="14572" max="14590" width="9.140625" style="39"/>
    <col min="14591" max="14591" width="40.85546875" style="39" customWidth="1"/>
    <col min="14592" max="14592" width="16.85546875" style="39" customWidth="1"/>
    <col min="14593" max="14593" width="15.28515625" style="39" customWidth="1"/>
    <col min="14594" max="14594" width="15.7109375" style="39" customWidth="1"/>
    <col min="14595" max="14595" width="15.28515625" style="39" customWidth="1"/>
    <col min="14596" max="14596" width="19.42578125" style="39" customWidth="1"/>
    <col min="14597" max="14827" width="9.140625" style="39" customWidth="1"/>
    <col min="14828" max="14846" width="9.140625" style="39"/>
    <col min="14847" max="14847" width="40.85546875" style="39" customWidth="1"/>
    <col min="14848" max="14848" width="16.85546875" style="39" customWidth="1"/>
    <col min="14849" max="14849" width="15.28515625" style="39" customWidth="1"/>
    <col min="14850" max="14850" width="15.7109375" style="39" customWidth="1"/>
    <col min="14851" max="14851" width="15.28515625" style="39" customWidth="1"/>
    <col min="14852" max="14852" width="19.42578125" style="39" customWidth="1"/>
    <col min="14853" max="15083" width="9.140625" style="39" customWidth="1"/>
    <col min="15084" max="15102" width="9.140625" style="39"/>
    <col min="15103" max="15103" width="40.85546875" style="39" customWidth="1"/>
    <col min="15104" max="15104" width="16.85546875" style="39" customWidth="1"/>
    <col min="15105" max="15105" width="15.28515625" style="39" customWidth="1"/>
    <col min="15106" max="15106" width="15.7109375" style="39" customWidth="1"/>
    <col min="15107" max="15107" width="15.28515625" style="39" customWidth="1"/>
    <col min="15108" max="15108" width="19.42578125" style="39" customWidth="1"/>
    <col min="15109" max="15339" width="9.140625" style="39" customWidth="1"/>
    <col min="15340" max="15358" width="9.140625" style="39"/>
    <col min="15359" max="15359" width="40.85546875" style="39" customWidth="1"/>
    <col min="15360" max="15360" width="16.85546875" style="39" customWidth="1"/>
    <col min="15361" max="15361" width="15.28515625" style="39" customWidth="1"/>
    <col min="15362" max="15362" width="15.7109375" style="39" customWidth="1"/>
    <col min="15363" max="15363" width="15.28515625" style="39" customWidth="1"/>
    <col min="15364" max="15364" width="19.42578125" style="39" customWidth="1"/>
    <col min="15365" max="15595" width="9.140625" style="39" customWidth="1"/>
    <col min="15596" max="15614" width="9.140625" style="39"/>
    <col min="15615" max="15615" width="40.85546875" style="39" customWidth="1"/>
    <col min="15616" max="15616" width="16.85546875" style="39" customWidth="1"/>
    <col min="15617" max="15617" width="15.28515625" style="39" customWidth="1"/>
    <col min="15618" max="15618" width="15.7109375" style="39" customWidth="1"/>
    <col min="15619" max="15619" width="15.28515625" style="39" customWidth="1"/>
    <col min="15620" max="15620" width="19.42578125" style="39" customWidth="1"/>
    <col min="15621" max="15851" width="9.140625" style="39" customWidth="1"/>
    <col min="15852" max="15870" width="9.140625" style="39"/>
    <col min="15871" max="15871" width="40.85546875" style="39" customWidth="1"/>
    <col min="15872" max="15872" width="16.85546875" style="39" customWidth="1"/>
    <col min="15873" max="15873" width="15.28515625" style="39" customWidth="1"/>
    <col min="15874" max="15874" width="15.7109375" style="39" customWidth="1"/>
    <col min="15875" max="15875" width="15.28515625" style="39" customWidth="1"/>
    <col min="15876" max="15876" width="19.42578125" style="39" customWidth="1"/>
    <col min="15877" max="16107" width="9.140625" style="39" customWidth="1"/>
    <col min="16108" max="16126" width="9.140625" style="39"/>
    <col min="16127" max="16127" width="40.85546875" style="39" customWidth="1"/>
    <col min="16128" max="16128" width="16.85546875" style="39" customWidth="1"/>
    <col min="16129" max="16129" width="15.28515625" style="39" customWidth="1"/>
    <col min="16130" max="16130" width="15.7109375" style="39" customWidth="1"/>
    <col min="16131" max="16131" width="15.28515625" style="39" customWidth="1"/>
    <col min="16132" max="16132" width="19.42578125" style="39" customWidth="1"/>
    <col min="16133" max="16363" width="9.140625" style="39" customWidth="1"/>
    <col min="16364" max="16384" width="9.140625" style="39"/>
  </cols>
  <sheetData>
    <row r="1" spans="1:4" ht="15.75" x14ac:dyDescent="0.25">
      <c r="A1" s="37"/>
      <c r="B1" s="38" t="s">
        <v>105</v>
      </c>
    </row>
    <row r="2" spans="1:4" ht="15.6" customHeight="1" x14ac:dyDescent="0.25">
      <c r="A2" s="37"/>
      <c r="B2" s="38" t="s">
        <v>51</v>
      </c>
    </row>
    <row r="3" spans="1:4" ht="15.6" customHeight="1" x14ac:dyDescent="0.25">
      <c r="A3" s="37"/>
      <c r="B3" s="38"/>
    </row>
    <row r="4" spans="1:4" ht="12.75" customHeight="1" x14ac:dyDescent="0.25">
      <c r="A4" s="41"/>
      <c r="B4" s="41"/>
    </row>
    <row r="5" spans="1:4" ht="98.25" customHeight="1" x14ac:dyDescent="0.2">
      <c r="A5" s="142" t="s">
        <v>106</v>
      </c>
      <c r="B5" s="142"/>
    </row>
    <row r="6" spans="1:4" ht="15.75" x14ac:dyDescent="0.2">
      <c r="A6" s="42"/>
      <c r="B6" s="42"/>
    </row>
    <row r="7" spans="1:4" ht="15.75" x14ac:dyDescent="0.25">
      <c r="A7" s="41"/>
      <c r="B7" s="29" t="s">
        <v>103</v>
      </c>
      <c r="D7" s="43"/>
    </row>
    <row r="8" spans="1:4" ht="15.75" x14ac:dyDescent="0.2">
      <c r="A8" s="27" t="s">
        <v>45</v>
      </c>
      <c r="B8" s="44" t="s">
        <v>44</v>
      </c>
    </row>
    <row r="9" spans="1:4" s="48" customFormat="1" ht="15.75" x14ac:dyDescent="0.25">
      <c r="A9" s="45" t="s">
        <v>43</v>
      </c>
      <c r="B9" s="46">
        <v>11572</v>
      </c>
      <c r="C9" s="47"/>
    </row>
    <row r="10" spans="1:4" s="48" customFormat="1" ht="15.75" x14ac:dyDescent="0.25">
      <c r="A10" s="45" t="s">
        <v>40</v>
      </c>
      <c r="B10" s="46">
        <v>15200.3</v>
      </c>
      <c r="C10" s="47"/>
    </row>
    <row r="11" spans="1:4" s="48" customFormat="1" ht="15.75" x14ac:dyDescent="0.25">
      <c r="A11" s="45" t="s">
        <v>39</v>
      </c>
      <c r="B11" s="46">
        <v>11812.5</v>
      </c>
      <c r="C11" s="47"/>
    </row>
    <row r="12" spans="1:4" s="48" customFormat="1" ht="15.75" x14ac:dyDescent="0.25">
      <c r="A12" s="45" t="s">
        <v>38</v>
      </c>
      <c r="B12" s="46">
        <v>3954.2</v>
      </c>
      <c r="C12" s="47"/>
    </row>
    <row r="13" spans="1:4" s="48" customFormat="1" ht="15.75" x14ac:dyDescent="0.25">
      <c r="A13" s="45" t="s">
        <v>37</v>
      </c>
      <c r="B13" s="46">
        <v>10662.1</v>
      </c>
      <c r="C13" s="47"/>
    </row>
    <row r="14" spans="1:4" s="48" customFormat="1" ht="15.75" x14ac:dyDescent="0.25">
      <c r="A14" s="45" t="s">
        <v>36</v>
      </c>
      <c r="B14" s="46">
        <v>1006.6</v>
      </c>
      <c r="C14" s="47"/>
    </row>
    <row r="15" spans="1:4" s="48" customFormat="1" ht="15.75" x14ac:dyDescent="0.25">
      <c r="A15" s="45" t="s">
        <v>35</v>
      </c>
      <c r="B15" s="46">
        <v>45802.7</v>
      </c>
      <c r="C15" s="47"/>
    </row>
    <row r="16" spans="1:4" s="48" customFormat="1" ht="15.75" x14ac:dyDescent="0.25">
      <c r="A16" s="45" t="s">
        <v>34</v>
      </c>
      <c r="B16" s="46">
        <v>18538.7</v>
      </c>
      <c r="C16" s="47"/>
    </row>
    <row r="17" spans="1:3" s="48" customFormat="1" ht="15.75" x14ac:dyDescent="0.25">
      <c r="A17" s="45" t="s">
        <v>33</v>
      </c>
      <c r="B17" s="46">
        <v>20724.5</v>
      </c>
      <c r="C17" s="47"/>
    </row>
    <row r="18" spans="1:3" s="48" customFormat="1" ht="15.75" x14ac:dyDescent="0.25">
      <c r="A18" s="45" t="s">
        <v>32</v>
      </c>
      <c r="B18" s="46">
        <v>7951.1</v>
      </c>
      <c r="C18" s="47"/>
    </row>
    <row r="19" spans="1:3" s="48" customFormat="1" ht="15.75" x14ac:dyDescent="0.25">
      <c r="A19" s="45" t="s">
        <v>31</v>
      </c>
      <c r="B19" s="46">
        <v>7895.5</v>
      </c>
      <c r="C19" s="47"/>
    </row>
    <row r="20" spans="1:3" s="48" customFormat="1" ht="15.75" x14ac:dyDescent="0.25">
      <c r="A20" s="45" t="s">
        <v>30</v>
      </c>
      <c r="B20" s="46">
        <v>13068.2</v>
      </c>
      <c r="C20" s="47"/>
    </row>
    <row r="21" spans="1:3" s="48" customFormat="1" ht="15.75" x14ac:dyDescent="0.25">
      <c r="A21" s="45" t="s">
        <v>29</v>
      </c>
      <c r="B21" s="46">
        <v>12137.3</v>
      </c>
      <c r="C21" s="47"/>
    </row>
    <row r="22" spans="1:3" s="48" customFormat="1" ht="15.75" x14ac:dyDescent="0.25">
      <c r="A22" s="45" t="s">
        <v>28</v>
      </c>
      <c r="B22" s="46">
        <v>7084.1</v>
      </c>
      <c r="C22" s="47"/>
    </row>
    <row r="23" spans="1:3" s="48" customFormat="1" ht="15.75" x14ac:dyDescent="0.25">
      <c r="A23" s="45" t="s">
        <v>27</v>
      </c>
      <c r="B23" s="46">
        <v>2676.6</v>
      </c>
      <c r="C23" s="47"/>
    </row>
    <row r="24" spans="1:3" ht="15.75" x14ac:dyDescent="0.25">
      <c r="A24" s="45" t="s">
        <v>26</v>
      </c>
      <c r="B24" s="46">
        <v>412.7</v>
      </c>
      <c r="C24" s="47"/>
    </row>
    <row r="25" spans="1:3" ht="15.75" x14ac:dyDescent="0.25">
      <c r="A25" s="45" t="s">
        <v>25</v>
      </c>
      <c r="B25" s="46">
        <v>7710.6</v>
      </c>
      <c r="C25" s="47"/>
    </row>
    <row r="26" spans="1:3" ht="15.75" x14ac:dyDescent="0.25">
      <c r="A26" s="45" t="s">
        <v>24</v>
      </c>
      <c r="B26" s="46">
        <v>15761.2</v>
      </c>
      <c r="C26" s="47"/>
    </row>
    <row r="27" spans="1:3" ht="15.75" x14ac:dyDescent="0.25">
      <c r="A27" s="45" t="s">
        <v>23</v>
      </c>
      <c r="B27" s="46">
        <v>17689.599999999999</v>
      </c>
      <c r="C27" s="47"/>
    </row>
    <row r="28" spans="1:3" ht="15.75" x14ac:dyDescent="0.25">
      <c r="A28" s="45" t="s">
        <v>21</v>
      </c>
      <c r="B28" s="46">
        <v>23419.9</v>
      </c>
      <c r="C28" s="47"/>
    </row>
    <row r="29" spans="1:3" ht="15.75" x14ac:dyDescent="0.25">
      <c r="A29" s="45" t="s">
        <v>20</v>
      </c>
      <c r="B29" s="46">
        <v>1228.4000000000001</v>
      </c>
      <c r="C29" s="47"/>
    </row>
    <row r="30" spans="1:3" ht="15.75" x14ac:dyDescent="0.25">
      <c r="A30" s="45" t="s">
        <v>19</v>
      </c>
      <c r="B30" s="46">
        <v>23417</v>
      </c>
      <c r="C30" s="47"/>
    </row>
    <row r="31" spans="1:3" ht="15.75" x14ac:dyDescent="0.25">
      <c r="A31" s="45" t="s">
        <v>18</v>
      </c>
      <c r="B31" s="46">
        <v>21658.1</v>
      </c>
      <c r="C31" s="47"/>
    </row>
    <row r="32" spans="1:3" ht="15.75" x14ac:dyDescent="0.25">
      <c r="A32" s="45" t="s">
        <v>17</v>
      </c>
      <c r="B32" s="46">
        <v>13698</v>
      </c>
      <c r="C32" s="47"/>
    </row>
    <row r="33" spans="1:3" ht="15.75" x14ac:dyDescent="0.25">
      <c r="A33" s="45" t="s">
        <v>16</v>
      </c>
      <c r="B33" s="46">
        <v>4309.7</v>
      </c>
      <c r="C33" s="47"/>
    </row>
    <row r="34" spans="1:3" ht="15.75" x14ac:dyDescent="0.25">
      <c r="A34" s="45" t="s">
        <v>15</v>
      </c>
      <c r="B34" s="46">
        <v>675.9</v>
      </c>
      <c r="C34" s="47"/>
    </row>
    <row r="35" spans="1:3" ht="15.75" x14ac:dyDescent="0.25">
      <c r="A35" s="45" t="s">
        <v>14</v>
      </c>
      <c r="B35" s="46">
        <v>14029.8</v>
      </c>
      <c r="C35" s="47"/>
    </row>
    <row r="36" spans="1:3" ht="15.75" x14ac:dyDescent="0.25">
      <c r="A36" s="45" t="s">
        <v>13</v>
      </c>
      <c r="B36" s="46">
        <v>7844.7</v>
      </c>
      <c r="C36" s="47"/>
    </row>
    <row r="37" spans="1:3" ht="15.75" x14ac:dyDescent="0.25">
      <c r="A37" s="45" t="s">
        <v>12</v>
      </c>
      <c r="B37" s="46">
        <v>19731.099999999999</v>
      </c>
      <c r="C37" s="47"/>
    </row>
    <row r="38" spans="1:3" ht="15.75" x14ac:dyDescent="0.25">
      <c r="A38" s="45" t="s">
        <v>11</v>
      </c>
      <c r="B38" s="46">
        <v>3244</v>
      </c>
      <c r="C38" s="47"/>
    </row>
    <row r="39" spans="1:3" s="50" customFormat="1" ht="15.75" x14ac:dyDescent="0.25">
      <c r="A39" s="45" t="s">
        <v>107</v>
      </c>
      <c r="B39" s="49">
        <v>26024.400000000001</v>
      </c>
      <c r="C39" s="47"/>
    </row>
    <row r="40" spans="1:3" s="50" customFormat="1" ht="15.75" x14ac:dyDescent="0.25">
      <c r="A40" s="45" t="s">
        <v>9</v>
      </c>
      <c r="B40" s="49">
        <v>13455.9</v>
      </c>
      <c r="C40" s="47"/>
    </row>
    <row r="41" spans="1:3" s="50" customFormat="1" ht="15.75" x14ac:dyDescent="0.25">
      <c r="A41" s="45" t="s">
        <v>8</v>
      </c>
      <c r="B41" s="49">
        <v>2818.7</v>
      </c>
      <c r="C41" s="47"/>
    </row>
    <row r="42" spans="1:3" s="50" customFormat="1" ht="15.75" x14ac:dyDescent="0.25">
      <c r="A42" s="45" t="s">
        <v>7</v>
      </c>
      <c r="B42" s="49">
        <v>6936.6</v>
      </c>
      <c r="C42" s="47"/>
    </row>
    <row r="43" spans="1:3" s="50" customFormat="1" ht="15.75" x14ac:dyDescent="0.25">
      <c r="A43" s="51" t="s">
        <v>5</v>
      </c>
      <c r="B43" s="52">
        <v>414152.70000000007</v>
      </c>
      <c r="C43" s="47"/>
    </row>
    <row r="44" spans="1:3" s="50" customFormat="1" ht="15.75" x14ac:dyDescent="0.25">
      <c r="A44" s="51" t="s">
        <v>4</v>
      </c>
      <c r="B44" s="53"/>
    </row>
    <row r="45" spans="1:3" s="50" customFormat="1" ht="15.75" x14ac:dyDescent="0.25">
      <c r="A45" s="54" t="s">
        <v>3</v>
      </c>
      <c r="B45" s="53">
        <v>364917.10000000003</v>
      </c>
    </row>
    <row r="46" spans="1:3" s="50" customFormat="1" ht="15.75" x14ac:dyDescent="0.25">
      <c r="A46" s="51" t="s">
        <v>1</v>
      </c>
      <c r="B46" s="53">
        <v>49235.6</v>
      </c>
    </row>
    <row r="49" spans="1:2" x14ac:dyDescent="0.2">
      <c r="A49" s="148" t="s">
        <v>108</v>
      </c>
      <c r="B49" s="148"/>
    </row>
  </sheetData>
  <mergeCells count="2">
    <mergeCell ref="A5:B5"/>
    <mergeCell ref="A49:B4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89" orientation="portrait" verticalDpi="0" r:id="rId1"/>
  <headerFooter>
    <oddFooter>Страница 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44"/>
  <sheetViews>
    <sheetView view="pageBreakPreview" zoomScaleNormal="100" zoomScaleSheetLayoutView="100" workbookViewId="0">
      <selection activeCell="F42" sqref="F42"/>
    </sheetView>
  </sheetViews>
  <sheetFormatPr defaultRowHeight="15" x14ac:dyDescent="0.25"/>
  <cols>
    <col min="1" max="1" width="57.5703125" customWidth="1"/>
    <col min="2" max="2" width="26.7109375" customWidth="1"/>
  </cols>
  <sheetData>
    <row r="1" spans="1:2" ht="15.75" x14ac:dyDescent="0.25">
      <c r="A1" s="37"/>
      <c r="B1" s="37" t="s">
        <v>109</v>
      </c>
    </row>
    <row r="2" spans="1:2" ht="15.75" x14ac:dyDescent="0.25">
      <c r="A2" s="37"/>
      <c r="B2" s="37" t="s">
        <v>51</v>
      </c>
    </row>
    <row r="3" spans="1:2" ht="15.75" x14ac:dyDescent="0.25">
      <c r="A3" s="40"/>
    </row>
    <row r="4" spans="1:2" ht="15.75" x14ac:dyDescent="0.25">
      <c r="A4" s="41"/>
    </row>
    <row r="5" spans="1:2" ht="87" customHeight="1" x14ac:dyDescent="0.25">
      <c r="A5" s="142" t="s">
        <v>110</v>
      </c>
      <c r="B5" s="142"/>
    </row>
    <row r="6" spans="1:2" ht="15.75" x14ac:dyDescent="0.25">
      <c r="A6" s="41"/>
    </row>
    <row r="7" spans="1:2" ht="15.75" x14ac:dyDescent="0.25">
      <c r="A7" s="41"/>
      <c r="B7" s="29" t="s">
        <v>103</v>
      </c>
    </row>
    <row r="8" spans="1:2" ht="15.75" x14ac:dyDescent="0.25">
      <c r="A8" s="27" t="s">
        <v>45</v>
      </c>
      <c r="B8" s="55" t="s">
        <v>44</v>
      </c>
    </row>
    <row r="9" spans="1:2" ht="15.75" x14ac:dyDescent="0.25">
      <c r="A9" s="56" t="s">
        <v>43</v>
      </c>
      <c r="B9" s="57">
        <v>748</v>
      </c>
    </row>
    <row r="10" spans="1:2" ht="15.75" x14ac:dyDescent="0.25">
      <c r="A10" s="56" t="s">
        <v>40</v>
      </c>
      <c r="B10" s="57">
        <v>748</v>
      </c>
    </row>
    <row r="11" spans="1:2" ht="15.75" x14ac:dyDescent="0.25">
      <c r="A11" s="56" t="s">
        <v>39</v>
      </c>
      <c r="B11" s="57">
        <v>748</v>
      </c>
    </row>
    <row r="12" spans="1:2" ht="15.75" x14ac:dyDescent="0.25">
      <c r="A12" s="56" t="s">
        <v>38</v>
      </c>
      <c r="B12" s="57">
        <v>748</v>
      </c>
    </row>
    <row r="13" spans="1:2" ht="15.75" x14ac:dyDescent="0.25">
      <c r="A13" s="58" t="s">
        <v>37</v>
      </c>
      <c r="B13" s="57">
        <v>748</v>
      </c>
    </row>
    <row r="14" spans="1:2" ht="15.75" x14ac:dyDescent="0.25">
      <c r="A14" s="58" t="s">
        <v>36</v>
      </c>
      <c r="B14" s="57">
        <v>748</v>
      </c>
    </row>
    <row r="15" spans="1:2" ht="15.75" x14ac:dyDescent="0.25">
      <c r="A15" s="58" t="s">
        <v>35</v>
      </c>
      <c r="B15" s="57">
        <v>748</v>
      </c>
    </row>
    <row r="16" spans="1:2" ht="15.75" x14ac:dyDescent="0.25">
      <c r="A16" s="58" t="s">
        <v>34</v>
      </c>
      <c r="B16" s="57">
        <v>748</v>
      </c>
    </row>
    <row r="17" spans="1:2" ht="15.75" x14ac:dyDescent="0.25">
      <c r="A17" s="58" t="s">
        <v>33</v>
      </c>
      <c r="B17" s="57">
        <v>748</v>
      </c>
    </row>
    <row r="18" spans="1:2" ht="15.75" x14ac:dyDescent="0.25">
      <c r="A18" s="58" t="s">
        <v>32</v>
      </c>
      <c r="B18" s="57">
        <v>748</v>
      </c>
    </row>
    <row r="19" spans="1:2" ht="15.75" x14ac:dyDescent="0.25">
      <c r="A19" s="58" t="s">
        <v>31</v>
      </c>
      <c r="B19" s="57">
        <v>748</v>
      </c>
    </row>
    <row r="20" spans="1:2" ht="15.75" x14ac:dyDescent="0.25">
      <c r="A20" s="58" t="s">
        <v>30</v>
      </c>
      <c r="B20" s="57">
        <v>748</v>
      </c>
    </row>
    <row r="21" spans="1:2" ht="15.75" x14ac:dyDescent="0.25">
      <c r="A21" s="58" t="s">
        <v>29</v>
      </c>
      <c r="B21" s="57">
        <v>748</v>
      </c>
    </row>
    <row r="22" spans="1:2" ht="15.75" x14ac:dyDescent="0.25">
      <c r="A22" s="58" t="s">
        <v>28</v>
      </c>
      <c r="B22" s="57">
        <v>748</v>
      </c>
    </row>
    <row r="23" spans="1:2" ht="15.75" x14ac:dyDescent="0.25">
      <c r="A23" s="58" t="s">
        <v>27</v>
      </c>
      <c r="B23" s="57">
        <v>748</v>
      </c>
    </row>
    <row r="24" spans="1:2" ht="15.75" x14ac:dyDescent="0.25">
      <c r="A24" s="58" t="s">
        <v>26</v>
      </c>
      <c r="B24" s="57">
        <v>748</v>
      </c>
    </row>
    <row r="25" spans="1:2" ht="15.75" x14ac:dyDescent="0.25">
      <c r="A25" s="58" t="s">
        <v>25</v>
      </c>
      <c r="B25" s="57">
        <v>748</v>
      </c>
    </row>
    <row r="26" spans="1:2" ht="15.75" x14ac:dyDescent="0.25">
      <c r="A26" s="58" t="s">
        <v>24</v>
      </c>
      <c r="B26" s="57">
        <v>748</v>
      </c>
    </row>
    <row r="27" spans="1:2" ht="15.75" x14ac:dyDescent="0.25">
      <c r="A27" s="58" t="s">
        <v>23</v>
      </c>
      <c r="B27" s="57">
        <v>748</v>
      </c>
    </row>
    <row r="28" spans="1:2" ht="15.75" x14ac:dyDescent="0.25">
      <c r="A28" s="58" t="s">
        <v>21</v>
      </c>
      <c r="B28" s="57">
        <v>748</v>
      </c>
    </row>
    <row r="29" spans="1:2" ht="15.75" x14ac:dyDescent="0.25">
      <c r="A29" s="58" t="s">
        <v>20</v>
      </c>
      <c r="B29" s="57">
        <v>748</v>
      </c>
    </row>
    <row r="30" spans="1:2" ht="15.75" x14ac:dyDescent="0.25">
      <c r="A30" s="58" t="s">
        <v>19</v>
      </c>
      <c r="B30" s="57">
        <v>748</v>
      </c>
    </row>
    <row r="31" spans="1:2" ht="15.75" x14ac:dyDescent="0.25">
      <c r="A31" s="58" t="s">
        <v>18</v>
      </c>
      <c r="B31" s="57">
        <v>748</v>
      </c>
    </row>
    <row r="32" spans="1:2" ht="15.75" x14ac:dyDescent="0.25">
      <c r="A32" s="58" t="s">
        <v>17</v>
      </c>
      <c r="B32" s="57">
        <v>748</v>
      </c>
    </row>
    <row r="33" spans="1:2" ht="15.75" x14ac:dyDescent="0.25">
      <c r="A33" s="58" t="s">
        <v>16</v>
      </c>
      <c r="B33" s="57">
        <v>748</v>
      </c>
    </row>
    <row r="34" spans="1:2" ht="15.75" x14ac:dyDescent="0.25">
      <c r="A34" s="58" t="s">
        <v>15</v>
      </c>
      <c r="B34" s="57">
        <v>748</v>
      </c>
    </row>
    <row r="35" spans="1:2" ht="15.75" x14ac:dyDescent="0.25">
      <c r="A35" s="58" t="s">
        <v>14</v>
      </c>
      <c r="B35" s="57">
        <v>748</v>
      </c>
    </row>
    <row r="36" spans="1:2" ht="15.75" x14ac:dyDescent="0.25">
      <c r="A36" s="58" t="s">
        <v>13</v>
      </c>
      <c r="B36" s="57">
        <v>748</v>
      </c>
    </row>
    <row r="37" spans="1:2" ht="15.75" x14ac:dyDescent="0.25">
      <c r="A37" s="58" t="s">
        <v>12</v>
      </c>
      <c r="B37" s="57">
        <v>748</v>
      </c>
    </row>
    <row r="38" spans="1:2" ht="15.75" x14ac:dyDescent="0.25">
      <c r="A38" s="58" t="s">
        <v>11</v>
      </c>
      <c r="B38" s="57">
        <v>748</v>
      </c>
    </row>
    <row r="39" spans="1:2" ht="15.75" x14ac:dyDescent="0.25">
      <c r="A39" s="59" t="s">
        <v>5</v>
      </c>
      <c r="B39" s="60">
        <v>22440</v>
      </c>
    </row>
    <row r="40" spans="1:2" ht="15.75" x14ac:dyDescent="0.25">
      <c r="A40" s="59" t="s">
        <v>4</v>
      </c>
      <c r="B40" s="60"/>
    </row>
    <row r="41" spans="1:2" ht="15.75" x14ac:dyDescent="0.25">
      <c r="A41" s="59" t="s">
        <v>3</v>
      </c>
      <c r="B41" s="60">
        <v>22440</v>
      </c>
    </row>
    <row r="42" spans="1:2" ht="15.75" x14ac:dyDescent="0.25">
      <c r="A42" s="41"/>
    </row>
    <row r="43" spans="1:2" ht="15.75" x14ac:dyDescent="0.25">
      <c r="A43" s="41"/>
      <c r="B43" s="61"/>
    </row>
    <row r="44" spans="1:2" x14ac:dyDescent="0.25">
      <c r="A44" s="149" t="s">
        <v>111</v>
      </c>
      <c r="B44" s="149"/>
    </row>
  </sheetData>
  <mergeCells count="2">
    <mergeCell ref="A5:B5"/>
    <mergeCell ref="A44:B44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9" orientation="portrait" verticalDpi="0" r:id="rId1"/>
  <headerFooter>
    <oddFooter>Страница 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A5" sqref="A5:B5"/>
    </sheetView>
  </sheetViews>
  <sheetFormatPr defaultColWidth="7.85546875" defaultRowHeight="12.75" x14ac:dyDescent="0.2"/>
  <cols>
    <col min="1" max="1" width="58.85546875" style="65" customWidth="1"/>
    <col min="2" max="2" width="26" style="65" customWidth="1"/>
    <col min="3" max="3" width="23.28515625" style="65" customWidth="1"/>
    <col min="4" max="246" width="7.85546875" style="65" customWidth="1"/>
    <col min="247" max="16384" width="7.85546875" style="65"/>
  </cols>
  <sheetData>
    <row r="1" spans="1:2" ht="15.75" x14ac:dyDescent="0.25">
      <c r="A1" s="63"/>
      <c r="B1" s="64" t="s">
        <v>112</v>
      </c>
    </row>
    <row r="2" spans="1:2" ht="15.75" x14ac:dyDescent="0.25">
      <c r="A2" s="63"/>
      <c r="B2" s="64" t="s">
        <v>51</v>
      </c>
    </row>
    <row r="3" spans="1:2" ht="15.75" x14ac:dyDescent="0.25">
      <c r="A3" s="63"/>
      <c r="B3" s="64"/>
    </row>
    <row r="4" spans="1:2" ht="15.75" x14ac:dyDescent="0.25">
      <c r="A4" s="63"/>
    </row>
    <row r="5" spans="1:2" ht="80.25" customHeight="1" x14ac:dyDescent="0.2">
      <c r="A5" s="150" t="s">
        <v>134</v>
      </c>
      <c r="B5" s="150"/>
    </row>
    <row r="6" spans="1:2" ht="15.75" x14ac:dyDescent="0.2">
      <c r="A6" s="66"/>
    </row>
    <row r="7" spans="1:2" ht="15.75" x14ac:dyDescent="0.25">
      <c r="A7" s="63"/>
      <c r="B7" s="29" t="s">
        <v>103</v>
      </c>
    </row>
    <row r="8" spans="1:2" s="73" customFormat="1" ht="15.75" x14ac:dyDescent="0.2">
      <c r="A8" s="72" t="s">
        <v>45</v>
      </c>
      <c r="B8" s="72" t="s">
        <v>44</v>
      </c>
    </row>
    <row r="9" spans="1:2" s="73" customFormat="1" ht="15.75" x14ac:dyDescent="0.2">
      <c r="A9" s="67" t="s">
        <v>29</v>
      </c>
      <c r="B9" s="68">
        <v>148.64612</v>
      </c>
    </row>
    <row r="10" spans="1:2" ht="15.75" x14ac:dyDescent="0.25">
      <c r="A10" s="69" t="s">
        <v>5</v>
      </c>
      <c r="B10" s="70">
        <v>148.64612</v>
      </c>
    </row>
    <row r="11" spans="1:2" ht="15.75" x14ac:dyDescent="0.25">
      <c r="A11" s="69" t="s">
        <v>4</v>
      </c>
      <c r="B11" s="70"/>
    </row>
    <row r="12" spans="1:2" ht="15.75" x14ac:dyDescent="0.25">
      <c r="A12" s="69" t="s">
        <v>3</v>
      </c>
      <c r="B12" s="70">
        <v>148.64612</v>
      </c>
    </row>
    <row r="13" spans="1:2" ht="15" x14ac:dyDescent="0.2">
      <c r="A13" s="71"/>
    </row>
    <row r="15" spans="1:2" x14ac:dyDescent="0.2">
      <c r="A15" s="151" t="s">
        <v>108</v>
      </c>
      <c r="B15" s="151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9" orientation="portrait" verticalDpi="0" r:id="rId1"/>
  <headerFooter>
    <oddFooter>Страница 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A6" sqref="A6"/>
    </sheetView>
  </sheetViews>
  <sheetFormatPr defaultColWidth="7.85546875" defaultRowHeight="12.75" x14ac:dyDescent="0.2"/>
  <cols>
    <col min="1" max="1" width="60.7109375" style="65" customWidth="1"/>
    <col min="2" max="2" width="26" style="65" customWidth="1"/>
    <col min="3" max="3" width="23.28515625" style="65" customWidth="1"/>
    <col min="4" max="246" width="7.85546875" style="65" customWidth="1"/>
    <col min="247" max="16384" width="7.85546875" style="65"/>
  </cols>
  <sheetData>
    <row r="1" spans="1:2" ht="15.75" x14ac:dyDescent="0.25">
      <c r="A1" s="63"/>
      <c r="B1" s="64" t="s">
        <v>113</v>
      </c>
    </row>
    <row r="2" spans="1:2" ht="15.75" x14ac:dyDescent="0.25">
      <c r="A2" s="63"/>
      <c r="B2" s="64" t="s">
        <v>51</v>
      </c>
    </row>
    <row r="3" spans="1:2" ht="15.75" x14ac:dyDescent="0.25">
      <c r="A3" s="63"/>
      <c r="B3" s="64"/>
    </row>
    <row r="4" spans="1:2" ht="15.75" x14ac:dyDescent="0.25">
      <c r="A4" s="63"/>
    </row>
    <row r="5" spans="1:2" ht="80.25" customHeight="1" x14ac:dyDescent="0.2">
      <c r="A5" s="150" t="s">
        <v>135</v>
      </c>
      <c r="B5" s="150"/>
    </row>
    <row r="6" spans="1:2" ht="15.75" x14ac:dyDescent="0.2">
      <c r="A6" s="66"/>
    </row>
    <row r="7" spans="1:2" ht="15.75" x14ac:dyDescent="0.25">
      <c r="A7" s="63"/>
      <c r="B7" s="29" t="s">
        <v>103</v>
      </c>
    </row>
    <row r="8" spans="1:2" s="73" customFormat="1" ht="15.75" x14ac:dyDescent="0.2">
      <c r="A8" s="72" t="s">
        <v>45</v>
      </c>
      <c r="B8" s="72" t="s">
        <v>44</v>
      </c>
    </row>
    <row r="9" spans="1:2" s="73" customFormat="1" ht="15.75" x14ac:dyDescent="0.2">
      <c r="A9" s="67" t="s">
        <v>29</v>
      </c>
      <c r="B9" s="68">
        <v>587.4</v>
      </c>
    </row>
    <row r="10" spans="1:2" ht="15.75" x14ac:dyDescent="0.25">
      <c r="A10" s="69" t="s">
        <v>5</v>
      </c>
      <c r="B10" s="70">
        <v>587.4</v>
      </c>
    </row>
    <row r="11" spans="1:2" ht="15.75" x14ac:dyDescent="0.25">
      <c r="A11" s="69" t="s">
        <v>4</v>
      </c>
      <c r="B11" s="70"/>
    </row>
    <row r="12" spans="1:2" ht="15.75" x14ac:dyDescent="0.25">
      <c r="A12" s="69" t="s">
        <v>3</v>
      </c>
      <c r="B12" s="70">
        <v>587.4</v>
      </c>
    </row>
    <row r="13" spans="1:2" ht="15" x14ac:dyDescent="0.2">
      <c r="A13" s="71"/>
    </row>
    <row r="15" spans="1:2" x14ac:dyDescent="0.2">
      <c r="A15" s="151" t="s">
        <v>114</v>
      </c>
      <c r="B15" s="151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7" orientation="portrait" verticalDpi="0" r:id="rId1"/>
  <headerFooter>
    <oddFooter>Страница 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A5" sqref="A5:B5"/>
    </sheetView>
  </sheetViews>
  <sheetFormatPr defaultColWidth="7.85546875" defaultRowHeight="12.75" x14ac:dyDescent="0.2"/>
  <cols>
    <col min="1" max="1" width="54.42578125" style="65" customWidth="1"/>
    <col min="2" max="2" width="26" style="65" customWidth="1"/>
    <col min="3" max="3" width="23.28515625" style="65" customWidth="1"/>
    <col min="4" max="246" width="7.85546875" style="65" customWidth="1"/>
    <col min="247" max="16384" width="7.85546875" style="65"/>
  </cols>
  <sheetData>
    <row r="1" spans="1:2" ht="15.75" x14ac:dyDescent="0.25">
      <c r="A1" s="63"/>
      <c r="B1" s="64" t="s">
        <v>115</v>
      </c>
    </row>
    <row r="2" spans="1:2" ht="15.75" x14ac:dyDescent="0.25">
      <c r="A2" s="63"/>
      <c r="B2" s="64" t="s">
        <v>51</v>
      </c>
    </row>
    <row r="3" spans="1:2" ht="15.75" x14ac:dyDescent="0.25">
      <c r="A3" s="63"/>
    </row>
    <row r="4" spans="1:2" ht="15.75" x14ac:dyDescent="0.25">
      <c r="A4" s="63"/>
    </row>
    <row r="5" spans="1:2" ht="72" customHeight="1" x14ac:dyDescent="0.2">
      <c r="A5" s="150" t="s">
        <v>136</v>
      </c>
      <c r="B5" s="150"/>
    </row>
    <row r="6" spans="1:2" ht="15.75" x14ac:dyDescent="0.2">
      <c r="A6" s="66"/>
    </row>
    <row r="7" spans="1:2" ht="15.75" x14ac:dyDescent="0.25">
      <c r="A7" s="63"/>
      <c r="B7" s="29" t="s">
        <v>103</v>
      </c>
    </row>
    <row r="8" spans="1:2" s="73" customFormat="1" ht="15.75" x14ac:dyDescent="0.2">
      <c r="A8" s="72" t="s">
        <v>45</v>
      </c>
      <c r="B8" s="72" t="s">
        <v>44</v>
      </c>
    </row>
    <row r="9" spans="1:2" s="73" customFormat="1" ht="15.75" x14ac:dyDescent="0.2">
      <c r="A9" s="67" t="s">
        <v>20</v>
      </c>
      <c r="B9" s="68">
        <v>80.040000000000006</v>
      </c>
    </row>
    <row r="10" spans="1:2" ht="15.75" x14ac:dyDescent="0.25">
      <c r="A10" s="69" t="s">
        <v>5</v>
      </c>
      <c r="B10" s="70">
        <v>80.040000000000006</v>
      </c>
    </row>
    <row r="11" spans="1:2" ht="15.75" x14ac:dyDescent="0.25">
      <c r="A11" s="69" t="s">
        <v>4</v>
      </c>
      <c r="B11" s="70"/>
    </row>
    <row r="12" spans="1:2" ht="15.75" x14ac:dyDescent="0.25">
      <c r="A12" s="69" t="s">
        <v>3</v>
      </c>
      <c r="B12" s="70">
        <v>80.040000000000006</v>
      </c>
    </row>
    <row r="13" spans="1:2" ht="15" x14ac:dyDescent="0.2">
      <c r="A13" s="71"/>
    </row>
    <row r="15" spans="1:2" x14ac:dyDescent="0.2">
      <c r="A15" s="151" t="s">
        <v>108</v>
      </c>
      <c r="B15" s="151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C47"/>
  <sheetViews>
    <sheetView showGridLines="0" view="pageBreakPreview" topLeftCell="A16" zoomScaleNormal="100" zoomScaleSheetLayoutView="100" workbookViewId="0">
      <selection sqref="A1:XFD1"/>
    </sheetView>
  </sheetViews>
  <sheetFormatPr defaultColWidth="9.140625" defaultRowHeight="12.75" x14ac:dyDescent="0.2"/>
  <cols>
    <col min="1" max="1" width="37.28515625" style="1" customWidth="1"/>
    <col min="2" max="2" width="19.42578125" style="1" customWidth="1"/>
    <col min="3" max="3" width="21.42578125" style="1" customWidth="1"/>
    <col min="4" max="245" width="9.140625" style="1" customWidth="1"/>
    <col min="246" max="16384" width="9.140625" style="1"/>
  </cols>
  <sheetData>
    <row r="1" spans="1:3" ht="15.75" x14ac:dyDescent="0.25">
      <c r="A1" s="14"/>
      <c r="B1" s="13"/>
      <c r="C1" s="21" t="s">
        <v>52</v>
      </c>
    </row>
    <row r="2" spans="1:3" ht="15.75" x14ac:dyDescent="0.25">
      <c r="A2" s="14"/>
      <c r="B2" s="13"/>
      <c r="C2" s="21" t="s">
        <v>51</v>
      </c>
    </row>
    <row r="3" spans="1:3" ht="12.75" customHeight="1" x14ac:dyDescent="0.25">
      <c r="A3" s="14"/>
      <c r="B3" s="13"/>
      <c r="C3" s="14"/>
    </row>
    <row r="4" spans="1:3" ht="12.75" customHeight="1" x14ac:dyDescent="0.25">
      <c r="A4" s="3"/>
      <c r="B4" s="3"/>
      <c r="C4" s="3"/>
    </row>
    <row r="5" spans="1:3" ht="46.5" customHeight="1" x14ac:dyDescent="0.2">
      <c r="A5" s="142" t="s">
        <v>99</v>
      </c>
      <c r="B5" s="141"/>
      <c r="C5" s="141"/>
    </row>
    <row r="6" spans="1:3" ht="12.75" customHeight="1" x14ac:dyDescent="0.25">
      <c r="A6" s="3"/>
      <c r="B6" s="3"/>
      <c r="C6" s="14" t="s">
        <v>46</v>
      </c>
    </row>
    <row r="7" spans="1:3" ht="30.75" customHeight="1" x14ac:dyDescent="0.2">
      <c r="A7" s="26" t="s">
        <v>45</v>
      </c>
      <c r="B7" s="143" t="s">
        <v>44</v>
      </c>
      <c r="C7" s="143"/>
    </row>
    <row r="8" spans="1:3" ht="31.5" x14ac:dyDescent="0.2">
      <c r="A8" s="27" t="s">
        <v>98</v>
      </c>
      <c r="B8" s="20">
        <v>124</v>
      </c>
      <c r="C8" s="19">
        <v>131</v>
      </c>
    </row>
    <row r="9" spans="1:3" ht="15.75" x14ac:dyDescent="0.25">
      <c r="A9" s="11" t="s">
        <v>43</v>
      </c>
      <c r="B9" s="18">
        <v>0</v>
      </c>
      <c r="C9" s="8">
        <v>1767</v>
      </c>
    </row>
    <row r="10" spans="1:3" ht="15.75" x14ac:dyDescent="0.25">
      <c r="A10" s="9" t="s">
        <v>40</v>
      </c>
      <c r="B10" s="18">
        <v>0</v>
      </c>
      <c r="C10" s="8">
        <v>2401</v>
      </c>
    </row>
    <row r="11" spans="1:3" ht="15.75" x14ac:dyDescent="0.25">
      <c r="A11" s="9" t="s">
        <v>39</v>
      </c>
      <c r="B11" s="18">
        <v>0</v>
      </c>
      <c r="C11" s="8">
        <v>861</v>
      </c>
    </row>
    <row r="12" spans="1:3" ht="15.75" x14ac:dyDescent="0.25">
      <c r="A12" s="9" t="s">
        <v>38</v>
      </c>
      <c r="B12" s="18">
        <v>0</v>
      </c>
      <c r="C12" s="8">
        <v>1676</v>
      </c>
    </row>
    <row r="13" spans="1:3" ht="15.75" x14ac:dyDescent="0.25">
      <c r="A13" s="9" t="s">
        <v>37</v>
      </c>
      <c r="B13" s="18">
        <v>0</v>
      </c>
      <c r="C13" s="8">
        <v>1314</v>
      </c>
    </row>
    <row r="14" spans="1:3" ht="15.75" x14ac:dyDescent="0.25">
      <c r="A14" s="9" t="s">
        <v>36</v>
      </c>
      <c r="B14" s="18">
        <v>0</v>
      </c>
      <c r="C14" s="8">
        <v>1450</v>
      </c>
    </row>
    <row r="15" spans="1:3" ht="15.75" x14ac:dyDescent="0.25">
      <c r="A15" s="9" t="s">
        <v>35</v>
      </c>
      <c r="B15" s="18">
        <v>0</v>
      </c>
      <c r="C15" s="8">
        <v>3579</v>
      </c>
    </row>
    <row r="16" spans="1:3" ht="15.75" x14ac:dyDescent="0.25">
      <c r="A16" s="9" t="s">
        <v>34</v>
      </c>
      <c r="B16" s="18">
        <v>6980</v>
      </c>
      <c r="C16" s="8">
        <v>2265</v>
      </c>
    </row>
    <row r="17" spans="1:3" ht="15.75" x14ac:dyDescent="0.25">
      <c r="A17" s="9" t="s">
        <v>33</v>
      </c>
      <c r="B17" s="18">
        <v>0</v>
      </c>
      <c r="C17" s="8">
        <v>1812</v>
      </c>
    </row>
    <row r="18" spans="1:3" ht="15.75" x14ac:dyDescent="0.25">
      <c r="A18" s="9" t="s">
        <v>32</v>
      </c>
      <c r="B18" s="18">
        <v>0</v>
      </c>
      <c r="C18" s="8">
        <v>1450</v>
      </c>
    </row>
    <row r="19" spans="1:3" ht="15.75" x14ac:dyDescent="0.25">
      <c r="A19" s="9" t="s">
        <v>31</v>
      </c>
      <c r="B19" s="18">
        <v>25000</v>
      </c>
      <c r="C19" s="8">
        <v>1359</v>
      </c>
    </row>
    <row r="20" spans="1:3" ht="15.75" x14ac:dyDescent="0.25">
      <c r="A20" s="9" t="s">
        <v>30</v>
      </c>
      <c r="B20" s="18">
        <v>0</v>
      </c>
      <c r="C20" s="8">
        <v>770</v>
      </c>
    </row>
    <row r="21" spans="1:3" ht="15.75" x14ac:dyDescent="0.25">
      <c r="A21" s="9" t="s">
        <v>29</v>
      </c>
      <c r="B21" s="18">
        <v>0</v>
      </c>
      <c r="C21" s="8">
        <v>2175</v>
      </c>
    </row>
    <row r="22" spans="1:3" ht="15.75" x14ac:dyDescent="0.25">
      <c r="A22" s="9" t="s">
        <v>28</v>
      </c>
      <c r="B22" s="18">
        <v>3020</v>
      </c>
      <c r="C22" s="8">
        <v>2673</v>
      </c>
    </row>
    <row r="23" spans="1:3" ht="15.75" x14ac:dyDescent="0.25">
      <c r="A23" s="9" t="s">
        <v>27</v>
      </c>
      <c r="B23" s="18">
        <v>0</v>
      </c>
      <c r="C23" s="8">
        <v>2356</v>
      </c>
    </row>
    <row r="24" spans="1:3" ht="15.75" x14ac:dyDescent="0.25">
      <c r="A24" s="9" t="s">
        <v>26</v>
      </c>
      <c r="B24" s="18">
        <v>0</v>
      </c>
      <c r="C24" s="8">
        <v>1767</v>
      </c>
    </row>
    <row r="25" spans="1:3" ht="15.75" x14ac:dyDescent="0.25">
      <c r="A25" s="9" t="s">
        <v>25</v>
      </c>
      <c r="B25" s="18">
        <v>0</v>
      </c>
      <c r="C25" s="8">
        <v>1405</v>
      </c>
    </row>
    <row r="26" spans="1:3" ht="15.75" x14ac:dyDescent="0.25">
      <c r="A26" s="9" t="s">
        <v>24</v>
      </c>
      <c r="B26" s="18">
        <v>0</v>
      </c>
      <c r="C26" s="8">
        <v>1359</v>
      </c>
    </row>
    <row r="27" spans="1:3" ht="15.75" x14ac:dyDescent="0.25">
      <c r="A27" s="9" t="s">
        <v>23</v>
      </c>
      <c r="B27" s="18">
        <v>0</v>
      </c>
      <c r="C27" s="8">
        <v>2356</v>
      </c>
    </row>
    <row r="28" spans="1:3" ht="15.75" x14ac:dyDescent="0.25">
      <c r="A28" s="9" t="s">
        <v>21</v>
      </c>
      <c r="B28" s="18">
        <v>0</v>
      </c>
      <c r="C28" s="8">
        <v>1495</v>
      </c>
    </row>
    <row r="29" spans="1:3" ht="15.75" x14ac:dyDescent="0.25">
      <c r="A29" s="9" t="s">
        <v>20</v>
      </c>
      <c r="B29" s="18">
        <v>0</v>
      </c>
      <c r="C29" s="8">
        <v>997</v>
      </c>
    </row>
    <row r="30" spans="1:3" ht="15.75" x14ac:dyDescent="0.25">
      <c r="A30" s="9" t="s">
        <v>19</v>
      </c>
      <c r="B30" s="18">
        <v>0</v>
      </c>
      <c r="C30" s="8">
        <v>1631</v>
      </c>
    </row>
    <row r="31" spans="1:3" ht="15.75" x14ac:dyDescent="0.25">
      <c r="A31" s="9" t="s">
        <v>18</v>
      </c>
      <c r="B31" s="18">
        <v>0</v>
      </c>
      <c r="C31" s="8">
        <v>2356</v>
      </c>
    </row>
    <row r="32" spans="1:3" ht="15.75" x14ac:dyDescent="0.25">
      <c r="A32" s="9" t="s">
        <v>17</v>
      </c>
      <c r="B32" s="18">
        <v>0</v>
      </c>
      <c r="C32" s="8">
        <v>2537</v>
      </c>
    </row>
    <row r="33" spans="1:3" ht="15.75" x14ac:dyDescent="0.25">
      <c r="A33" s="9" t="s">
        <v>16</v>
      </c>
      <c r="B33" s="18">
        <v>0</v>
      </c>
      <c r="C33" s="8">
        <v>1767</v>
      </c>
    </row>
    <row r="34" spans="1:3" ht="15.75" x14ac:dyDescent="0.25">
      <c r="A34" s="9" t="s">
        <v>15</v>
      </c>
      <c r="B34" s="18">
        <v>0</v>
      </c>
      <c r="C34" s="8">
        <v>1722</v>
      </c>
    </row>
    <row r="35" spans="1:3" ht="15.75" x14ac:dyDescent="0.25">
      <c r="A35" s="9" t="s">
        <v>14</v>
      </c>
      <c r="B35" s="18">
        <v>0</v>
      </c>
      <c r="C35" s="8">
        <v>2583</v>
      </c>
    </row>
    <row r="36" spans="1:3" ht="15.75" x14ac:dyDescent="0.25">
      <c r="A36" s="9" t="s">
        <v>13</v>
      </c>
      <c r="B36" s="18">
        <v>0</v>
      </c>
      <c r="C36" s="8">
        <v>1722</v>
      </c>
    </row>
    <row r="37" spans="1:3" ht="15.75" x14ac:dyDescent="0.25">
      <c r="A37" s="9" t="s">
        <v>12</v>
      </c>
      <c r="B37" s="18">
        <v>0</v>
      </c>
      <c r="C37" s="8">
        <v>1948</v>
      </c>
    </row>
    <row r="38" spans="1:3" ht="15.75" x14ac:dyDescent="0.25">
      <c r="A38" s="9" t="s">
        <v>11</v>
      </c>
      <c r="B38" s="18">
        <v>0</v>
      </c>
      <c r="C38" s="8">
        <v>2447</v>
      </c>
    </row>
    <row r="39" spans="1:3" ht="15.75" x14ac:dyDescent="0.25">
      <c r="A39" s="9" t="s">
        <v>10</v>
      </c>
      <c r="B39" s="18">
        <v>125000</v>
      </c>
      <c r="C39" s="8">
        <v>0</v>
      </c>
    </row>
    <row r="40" spans="1:3" ht="15.75" x14ac:dyDescent="0.25">
      <c r="A40" s="9" t="s">
        <v>9</v>
      </c>
      <c r="B40" s="18">
        <v>0</v>
      </c>
      <c r="C40" s="8">
        <v>4000</v>
      </c>
    </row>
    <row r="41" spans="1:3" ht="15.75" x14ac:dyDescent="0.25">
      <c r="A41" s="5" t="s">
        <v>5</v>
      </c>
      <c r="B41" s="17">
        <v>160000</v>
      </c>
      <c r="C41" s="4">
        <v>60000</v>
      </c>
    </row>
    <row r="42" spans="1:3" ht="15.75" x14ac:dyDescent="0.25">
      <c r="A42" s="5" t="s">
        <v>4</v>
      </c>
      <c r="B42" s="17"/>
      <c r="C42" s="4"/>
    </row>
    <row r="43" spans="1:3" ht="15.75" x14ac:dyDescent="0.25">
      <c r="A43" s="5" t="s">
        <v>3</v>
      </c>
      <c r="B43" s="17">
        <v>35000</v>
      </c>
      <c r="C43" s="4">
        <v>56000</v>
      </c>
    </row>
    <row r="44" spans="1:3" ht="15.75" x14ac:dyDescent="0.25">
      <c r="A44" s="5" t="s">
        <v>1</v>
      </c>
      <c r="B44" s="17">
        <v>125000</v>
      </c>
      <c r="C44" s="4">
        <v>4000</v>
      </c>
    </row>
    <row r="45" spans="1:3" ht="13.5" customHeight="1" x14ac:dyDescent="0.25">
      <c r="A45" s="3"/>
      <c r="B45" s="3"/>
      <c r="C45" s="3"/>
    </row>
    <row r="46" spans="1:3" ht="13.5" customHeight="1" x14ac:dyDescent="0.25">
      <c r="A46" s="3"/>
      <c r="B46" s="3"/>
      <c r="C46" s="3"/>
    </row>
    <row r="47" spans="1:3" ht="12.75" customHeight="1" x14ac:dyDescent="0.25">
      <c r="A47" s="2" t="s">
        <v>0</v>
      </c>
      <c r="B47" s="2"/>
      <c r="C47" s="2"/>
    </row>
  </sheetData>
  <mergeCells count="2">
    <mergeCell ref="A5:C5"/>
    <mergeCell ref="B7:C7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5"/>
  <sheetViews>
    <sheetView view="pageBreakPreview" zoomScaleNormal="100" zoomScaleSheetLayoutView="100" workbookViewId="0">
      <selection activeCell="A6" sqref="A6"/>
    </sheetView>
  </sheetViews>
  <sheetFormatPr defaultColWidth="7.85546875" defaultRowHeight="12.75" x14ac:dyDescent="0.2"/>
  <cols>
    <col min="1" max="1" width="54.140625" style="65" customWidth="1"/>
    <col min="2" max="2" width="26" style="65" customWidth="1"/>
    <col min="3" max="3" width="23.28515625" style="65" customWidth="1"/>
    <col min="4" max="246" width="7.85546875" style="65" customWidth="1"/>
    <col min="247" max="16384" width="7.85546875" style="65"/>
  </cols>
  <sheetData>
    <row r="1" spans="1:2" ht="15.75" x14ac:dyDescent="0.25">
      <c r="A1" s="63"/>
      <c r="B1" s="64" t="s">
        <v>116</v>
      </c>
    </row>
    <row r="2" spans="1:2" ht="15.75" x14ac:dyDescent="0.25">
      <c r="A2" s="63"/>
      <c r="B2" s="64" t="s">
        <v>51</v>
      </c>
    </row>
    <row r="3" spans="1:2" ht="15.75" x14ac:dyDescent="0.25">
      <c r="A3" s="63"/>
      <c r="B3" s="64"/>
    </row>
    <row r="4" spans="1:2" ht="15.75" x14ac:dyDescent="0.25">
      <c r="A4" s="63"/>
    </row>
    <row r="5" spans="1:2" ht="63" customHeight="1" x14ac:dyDescent="0.2">
      <c r="A5" s="150" t="s">
        <v>137</v>
      </c>
      <c r="B5" s="150"/>
    </row>
    <row r="6" spans="1:2" ht="15.75" x14ac:dyDescent="0.2">
      <c r="A6" s="66"/>
    </row>
    <row r="7" spans="1:2" ht="15.75" x14ac:dyDescent="0.25">
      <c r="A7" s="63"/>
      <c r="B7" s="29" t="s">
        <v>103</v>
      </c>
    </row>
    <row r="8" spans="1:2" s="73" customFormat="1" ht="15.75" x14ac:dyDescent="0.2">
      <c r="A8" s="72" t="s">
        <v>45</v>
      </c>
      <c r="B8" s="72" t="s">
        <v>44</v>
      </c>
    </row>
    <row r="9" spans="1:2" s="73" customFormat="1" ht="15.75" x14ac:dyDescent="0.2">
      <c r="A9" s="67" t="s">
        <v>20</v>
      </c>
      <c r="B9" s="68">
        <v>472.5</v>
      </c>
    </row>
    <row r="10" spans="1:2" ht="15.75" x14ac:dyDescent="0.25">
      <c r="A10" s="69" t="s">
        <v>5</v>
      </c>
      <c r="B10" s="70">
        <v>472.5</v>
      </c>
    </row>
    <row r="11" spans="1:2" ht="15.75" x14ac:dyDescent="0.25">
      <c r="A11" s="69" t="s">
        <v>4</v>
      </c>
      <c r="B11" s="70"/>
    </row>
    <row r="12" spans="1:2" ht="15.75" x14ac:dyDescent="0.25">
      <c r="A12" s="69" t="s">
        <v>3</v>
      </c>
      <c r="B12" s="70">
        <v>472.5</v>
      </c>
    </row>
    <row r="13" spans="1:2" ht="15" x14ac:dyDescent="0.2">
      <c r="A13" s="71"/>
    </row>
    <row r="15" spans="1:2" x14ac:dyDescent="0.2">
      <c r="A15" s="151" t="s">
        <v>117</v>
      </c>
      <c r="B15" s="151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18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1" width="58.85546875" customWidth="1"/>
    <col min="2" max="2" width="25.85546875" customWidth="1"/>
  </cols>
  <sheetData>
    <row r="1" spans="1:2" ht="15.75" x14ac:dyDescent="0.25">
      <c r="A1" s="75"/>
      <c r="B1" s="80" t="s">
        <v>118</v>
      </c>
    </row>
    <row r="2" spans="1:2" ht="15.75" x14ac:dyDescent="0.25">
      <c r="A2" s="75"/>
      <c r="B2" s="80" t="s">
        <v>51</v>
      </c>
    </row>
    <row r="3" spans="1:2" ht="15.75" x14ac:dyDescent="0.25">
      <c r="A3" s="75"/>
      <c r="B3" s="80"/>
    </row>
    <row r="4" spans="1:2" ht="15.75" x14ac:dyDescent="0.25">
      <c r="A4" s="81"/>
      <c r="B4" s="81"/>
    </row>
    <row r="5" spans="1:2" ht="33.75" customHeight="1" x14ac:dyDescent="0.25">
      <c r="A5" s="152" t="s">
        <v>125</v>
      </c>
      <c r="B5" s="152"/>
    </row>
    <row r="6" spans="1:2" ht="15.75" x14ac:dyDescent="0.25">
      <c r="A6" s="81"/>
      <c r="B6" s="81"/>
    </row>
    <row r="7" spans="1:2" ht="15.75" x14ac:dyDescent="0.25">
      <c r="A7" s="81"/>
      <c r="B7" s="29" t="s">
        <v>103</v>
      </c>
    </row>
    <row r="8" spans="1:2" ht="15.75" x14ac:dyDescent="0.25">
      <c r="A8" s="77" t="s">
        <v>45</v>
      </c>
      <c r="B8" s="82" t="s">
        <v>119</v>
      </c>
    </row>
    <row r="9" spans="1:2" s="89" customFormat="1" ht="15.75" x14ac:dyDescent="0.25">
      <c r="A9" s="87" t="s">
        <v>126</v>
      </c>
      <c r="B9" s="88">
        <f>B10</f>
        <v>280</v>
      </c>
    </row>
    <row r="10" spans="1:2" s="92" customFormat="1" ht="15.75" x14ac:dyDescent="0.25">
      <c r="A10" s="90" t="s">
        <v>127</v>
      </c>
      <c r="B10" s="91">
        <v>280</v>
      </c>
    </row>
    <row r="11" spans="1:2" ht="15.75" x14ac:dyDescent="0.25">
      <c r="A11" s="85" t="s">
        <v>59</v>
      </c>
      <c r="B11" s="78">
        <f>B12</f>
        <v>1658.8</v>
      </c>
    </row>
    <row r="12" spans="1:2" s="92" customFormat="1" ht="15.75" x14ac:dyDescent="0.25">
      <c r="A12" s="90" t="s">
        <v>22</v>
      </c>
      <c r="B12" s="91">
        <v>1658.8</v>
      </c>
    </row>
    <row r="13" spans="1:2" ht="15.75" x14ac:dyDescent="0.25">
      <c r="A13" s="93" t="s">
        <v>9</v>
      </c>
      <c r="B13" s="91">
        <v>1019.8</v>
      </c>
    </row>
    <row r="14" spans="1:2" ht="15.75" x14ac:dyDescent="0.25">
      <c r="A14" s="93" t="s">
        <v>128</v>
      </c>
      <c r="B14" s="91">
        <v>39411.300000000003</v>
      </c>
    </row>
    <row r="15" spans="1:2" s="89" customFormat="1" ht="15.75" x14ac:dyDescent="0.25">
      <c r="A15" s="94" t="s">
        <v>5</v>
      </c>
      <c r="B15" s="78">
        <f>B9+B11+B13+B14</f>
        <v>42369.9</v>
      </c>
    </row>
    <row r="16" spans="1:2" ht="15.75" x14ac:dyDescent="0.25">
      <c r="A16" s="93" t="s">
        <v>4</v>
      </c>
      <c r="B16" s="95"/>
    </row>
    <row r="17" spans="1:2" s="89" customFormat="1" ht="15.75" x14ac:dyDescent="0.25">
      <c r="A17" s="79" t="s">
        <v>2</v>
      </c>
      <c r="B17" s="78">
        <f>B9+B11</f>
        <v>1938.8</v>
      </c>
    </row>
    <row r="18" spans="1:2" s="89" customFormat="1" ht="15.75" x14ac:dyDescent="0.25">
      <c r="A18" s="79" t="s">
        <v>1</v>
      </c>
      <c r="B18" s="78">
        <f>B13+B14</f>
        <v>40431.100000000006</v>
      </c>
    </row>
  </sheetData>
  <mergeCells count="1">
    <mergeCell ref="A5:B5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C15"/>
  <sheetViews>
    <sheetView view="pageBreakPreview" zoomScaleNormal="100" zoomScaleSheetLayoutView="100" workbookViewId="0">
      <selection activeCell="A6" sqref="A6:B6"/>
    </sheetView>
  </sheetViews>
  <sheetFormatPr defaultRowHeight="15" x14ac:dyDescent="0.25"/>
  <cols>
    <col min="1" max="1" width="52.28515625" customWidth="1"/>
    <col min="2" max="2" width="29.28515625" customWidth="1"/>
  </cols>
  <sheetData>
    <row r="1" spans="1:3" ht="15.75" x14ac:dyDescent="0.25">
      <c r="A1" s="74"/>
      <c r="B1" s="75" t="s">
        <v>120</v>
      </c>
    </row>
    <row r="2" spans="1:3" ht="15.75" x14ac:dyDescent="0.25">
      <c r="A2" s="74"/>
      <c r="B2" s="75" t="s">
        <v>51</v>
      </c>
    </row>
    <row r="3" spans="1:3" ht="15.75" x14ac:dyDescent="0.25">
      <c r="A3" s="74"/>
      <c r="B3" s="75"/>
    </row>
    <row r="4" spans="1:3" ht="15.75" x14ac:dyDescent="0.25">
      <c r="A4" s="74"/>
      <c r="B4" s="74"/>
    </row>
    <row r="5" spans="1:3" ht="79.5" customHeight="1" x14ac:dyDescent="0.25">
      <c r="A5" s="153" t="s">
        <v>138</v>
      </c>
      <c r="B5" s="153"/>
    </row>
    <row r="6" spans="1:3" ht="15.75" x14ac:dyDescent="0.25">
      <c r="A6" s="153"/>
      <c r="B6" s="153"/>
    </row>
    <row r="7" spans="1:3" ht="15.75" x14ac:dyDescent="0.25">
      <c r="A7" s="76"/>
      <c r="B7" s="29" t="s">
        <v>103</v>
      </c>
    </row>
    <row r="8" spans="1:3" ht="15.75" x14ac:dyDescent="0.25">
      <c r="A8" s="77" t="s">
        <v>45</v>
      </c>
      <c r="B8" s="77" t="s">
        <v>119</v>
      </c>
      <c r="C8" s="62"/>
    </row>
    <row r="9" spans="1:3" ht="15.75" x14ac:dyDescent="0.25">
      <c r="A9" s="31" t="s">
        <v>21</v>
      </c>
      <c r="B9" s="32">
        <v>4322</v>
      </c>
    </row>
    <row r="10" spans="1:3" ht="15.75" x14ac:dyDescent="0.25">
      <c r="A10" s="33" t="s">
        <v>5</v>
      </c>
      <c r="B10" s="78">
        <f>SUM(B9:B9)</f>
        <v>4322</v>
      </c>
    </row>
    <row r="11" spans="1:3" ht="15.75" x14ac:dyDescent="0.25">
      <c r="A11" s="33" t="s">
        <v>4</v>
      </c>
      <c r="B11" s="79"/>
    </row>
    <row r="12" spans="1:3" ht="15.75" x14ac:dyDescent="0.25">
      <c r="A12" s="33" t="s">
        <v>3</v>
      </c>
      <c r="B12" s="78">
        <f>B10</f>
        <v>4322</v>
      </c>
    </row>
    <row r="15" spans="1:3" x14ac:dyDescent="0.25">
      <c r="A15" s="154" t="s">
        <v>114</v>
      </c>
      <c r="B15" s="154"/>
    </row>
  </sheetData>
  <mergeCells count="3">
    <mergeCell ref="A5:B5"/>
    <mergeCell ref="A6:B6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53" customWidth="1"/>
    <col min="2" max="2" width="30.5703125" customWidth="1"/>
  </cols>
  <sheetData>
    <row r="1" spans="1:2" ht="15.75" x14ac:dyDescent="0.25">
      <c r="A1" s="75"/>
      <c r="B1" s="80" t="s">
        <v>122</v>
      </c>
    </row>
    <row r="2" spans="1:2" ht="15.75" x14ac:dyDescent="0.25">
      <c r="A2" s="75"/>
      <c r="B2" s="80" t="s">
        <v>51</v>
      </c>
    </row>
    <row r="3" spans="1:2" ht="15.75" x14ac:dyDescent="0.25">
      <c r="A3" s="75"/>
      <c r="B3" s="80"/>
    </row>
    <row r="4" spans="1:2" ht="15.75" x14ac:dyDescent="0.25">
      <c r="A4" s="81"/>
    </row>
    <row r="5" spans="1:2" ht="97.5" customHeight="1" x14ac:dyDescent="0.25">
      <c r="A5" s="152" t="s">
        <v>121</v>
      </c>
      <c r="B5" s="152"/>
    </row>
    <row r="6" spans="1:2" ht="15.75" x14ac:dyDescent="0.25">
      <c r="A6" s="81"/>
    </row>
    <row r="7" spans="1:2" ht="15.75" x14ac:dyDescent="0.25">
      <c r="A7" s="81"/>
      <c r="B7" s="29" t="s">
        <v>103</v>
      </c>
    </row>
    <row r="8" spans="1:2" ht="15.75" x14ac:dyDescent="0.25">
      <c r="A8" s="77" t="s">
        <v>45</v>
      </c>
      <c r="B8" s="82" t="s">
        <v>44</v>
      </c>
    </row>
    <row r="9" spans="1:2" ht="15.75" x14ac:dyDescent="0.25">
      <c r="A9" s="83" t="s">
        <v>6</v>
      </c>
      <c r="B9" s="84">
        <v>300332.3</v>
      </c>
    </row>
    <row r="10" spans="1:2" ht="15.75" x14ac:dyDescent="0.25">
      <c r="A10" s="85" t="s">
        <v>5</v>
      </c>
      <c r="B10" s="78">
        <f>SUM(B9:B9)</f>
        <v>300332.3</v>
      </c>
    </row>
    <row r="11" spans="1:2" ht="15.75" x14ac:dyDescent="0.25">
      <c r="A11" s="85" t="s">
        <v>4</v>
      </c>
      <c r="B11" s="78"/>
    </row>
    <row r="12" spans="1:2" ht="15.75" x14ac:dyDescent="0.25">
      <c r="A12" s="85" t="s">
        <v>1</v>
      </c>
      <c r="B12" s="78">
        <f>B9</f>
        <v>300332.3</v>
      </c>
    </row>
    <row r="13" spans="1:2" ht="15.75" x14ac:dyDescent="0.25">
      <c r="A13" s="81"/>
    </row>
    <row r="14" spans="1:2" ht="15.75" x14ac:dyDescent="0.25">
      <c r="A14" s="81"/>
    </row>
    <row r="15" spans="1:2" ht="15.75" x14ac:dyDescent="0.25">
      <c r="A15" s="155" t="s">
        <v>0</v>
      </c>
      <c r="B15" s="155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58.85546875" customWidth="1"/>
    <col min="2" max="2" width="25.85546875" customWidth="1"/>
  </cols>
  <sheetData>
    <row r="1" spans="1:2" ht="15.75" x14ac:dyDescent="0.25">
      <c r="A1" s="75"/>
      <c r="B1" s="80" t="s">
        <v>124</v>
      </c>
    </row>
    <row r="2" spans="1:2" ht="15.75" x14ac:dyDescent="0.25">
      <c r="A2" s="75"/>
      <c r="B2" s="80" t="s">
        <v>51</v>
      </c>
    </row>
    <row r="3" spans="1:2" ht="15.75" x14ac:dyDescent="0.25">
      <c r="A3" s="75"/>
      <c r="B3" s="80"/>
    </row>
    <row r="4" spans="1:2" ht="15.75" x14ac:dyDescent="0.25">
      <c r="A4" s="81"/>
      <c r="B4" s="81"/>
    </row>
    <row r="5" spans="1:2" ht="108.75" customHeight="1" x14ac:dyDescent="0.25">
      <c r="A5" s="152" t="s">
        <v>123</v>
      </c>
      <c r="B5" s="152"/>
    </row>
    <row r="6" spans="1:2" ht="15.75" x14ac:dyDescent="0.25">
      <c r="A6" s="81"/>
      <c r="B6" s="81"/>
    </row>
    <row r="7" spans="1:2" ht="15.75" x14ac:dyDescent="0.25">
      <c r="A7" s="81"/>
      <c r="B7" s="29" t="s">
        <v>103</v>
      </c>
    </row>
    <row r="8" spans="1:2" ht="15.75" x14ac:dyDescent="0.25">
      <c r="A8" s="77" t="s">
        <v>45</v>
      </c>
      <c r="B8" s="82" t="s">
        <v>44</v>
      </c>
    </row>
    <row r="9" spans="1:2" ht="15.75" x14ac:dyDescent="0.25">
      <c r="A9" s="83" t="s">
        <v>6</v>
      </c>
      <c r="B9" s="84">
        <v>148083.29999999999</v>
      </c>
    </row>
    <row r="10" spans="1:2" ht="15.75" x14ac:dyDescent="0.25">
      <c r="A10" s="85" t="s">
        <v>5</v>
      </c>
      <c r="B10" s="78">
        <f>B9</f>
        <v>148083.29999999999</v>
      </c>
    </row>
    <row r="11" spans="1:2" ht="15.75" x14ac:dyDescent="0.25">
      <c r="A11" s="85" t="s">
        <v>4</v>
      </c>
      <c r="B11" s="78"/>
    </row>
    <row r="12" spans="1:2" ht="15.75" x14ac:dyDescent="0.25">
      <c r="A12" s="85" t="s">
        <v>1</v>
      </c>
      <c r="B12" s="78">
        <f>B10</f>
        <v>148083.29999999999</v>
      </c>
    </row>
    <row r="13" spans="1:2" ht="15.75" x14ac:dyDescent="0.25">
      <c r="A13" s="81"/>
      <c r="B13" s="81"/>
    </row>
    <row r="14" spans="1:2" ht="15.75" x14ac:dyDescent="0.25">
      <c r="A14" s="81"/>
      <c r="B14" s="81"/>
    </row>
    <row r="15" spans="1:2" ht="15.75" x14ac:dyDescent="0.25">
      <c r="A15" s="86" t="s">
        <v>0</v>
      </c>
      <c r="B15" s="86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6"/>
  <sheetViews>
    <sheetView view="pageBreakPreview" zoomScaleNormal="100" zoomScaleSheetLayoutView="100" workbookViewId="0">
      <selection activeCell="A15" sqref="A15"/>
    </sheetView>
  </sheetViews>
  <sheetFormatPr defaultColWidth="9.28515625" defaultRowHeight="12.75" x14ac:dyDescent="0.2"/>
  <cols>
    <col min="1" max="1" width="68.7109375" style="96" customWidth="1"/>
    <col min="2" max="2" width="21" style="96" customWidth="1"/>
    <col min="3" max="3" width="0.140625" style="96" customWidth="1"/>
    <col min="4" max="242" width="9.28515625" style="96" customWidth="1"/>
    <col min="243" max="256" width="9.28515625" style="96"/>
    <col min="257" max="257" width="68.7109375" style="96" customWidth="1"/>
    <col min="258" max="258" width="21" style="96" customWidth="1"/>
    <col min="259" max="259" width="0.140625" style="96" customWidth="1"/>
    <col min="260" max="498" width="9.28515625" style="96" customWidth="1"/>
    <col min="499" max="512" width="9.28515625" style="96"/>
    <col min="513" max="513" width="68.7109375" style="96" customWidth="1"/>
    <col min="514" max="514" width="21" style="96" customWidth="1"/>
    <col min="515" max="515" width="0.140625" style="96" customWidth="1"/>
    <col min="516" max="754" width="9.28515625" style="96" customWidth="1"/>
    <col min="755" max="768" width="9.28515625" style="96"/>
    <col min="769" max="769" width="68.7109375" style="96" customWidth="1"/>
    <col min="770" max="770" width="21" style="96" customWidth="1"/>
    <col min="771" max="771" width="0.140625" style="96" customWidth="1"/>
    <col min="772" max="1010" width="9.28515625" style="96" customWidth="1"/>
    <col min="1011" max="1024" width="9.28515625" style="96"/>
    <col min="1025" max="1025" width="68.7109375" style="96" customWidth="1"/>
    <col min="1026" max="1026" width="21" style="96" customWidth="1"/>
    <col min="1027" max="1027" width="0.140625" style="96" customWidth="1"/>
    <col min="1028" max="1266" width="9.28515625" style="96" customWidth="1"/>
    <col min="1267" max="1280" width="9.28515625" style="96"/>
    <col min="1281" max="1281" width="68.7109375" style="96" customWidth="1"/>
    <col min="1282" max="1282" width="21" style="96" customWidth="1"/>
    <col min="1283" max="1283" width="0.140625" style="96" customWidth="1"/>
    <col min="1284" max="1522" width="9.28515625" style="96" customWidth="1"/>
    <col min="1523" max="1536" width="9.28515625" style="96"/>
    <col min="1537" max="1537" width="68.7109375" style="96" customWidth="1"/>
    <col min="1538" max="1538" width="21" style="96" customWidth="1"/>
    <col min="1539" max="1539" width="0.140625" style="96" customWidth="1"/>
    <col min="1540" max="1778" width="9.28515625" style="96" customWidth="1"/>
    <col min="1779" max="1792" width="9.28515625" style="96"/>
    <col min="1793" max="1793" width="68.7109375" style="96" customWidth="1"/>
    <col min="1794" max="1794" width="21" style="96" customWidth="1"/>
    <col min="1795" max="1795" width="0.140625" style="96" customWidth="1"/>
    <col min="1796" max="2034" width="9.28515625" style="96" customWidth="1"/>
    <col min="2035" max="2048" width="9.28515625" style="96"/>
    <col min="2049" max="2049" width="68.7109375" style="96" customWidth="1"/>
    <col min="2050" max="2050" width="21" style="96" customWidth="1"/>
    <col min="2051" max="2051" width="0.140625" style="96" customWidth="1"/>
    <col min="2052" max="2290" width="9.28515625" style="96" customWidth="1"/>
    <col min="2291" max="2304" width="9.28515625" style="96"/>
    <col min="2305" max="2305" width="68.7109375" style="96" customWidth="1"/>
    <col min="2306" max="2306" width="21" style="96" customWidth="1"/>
    <col min="2307" max="2307" width="0.140625" style="96" customWidth="1"/>
    <col min="2308" max="2546" width="9.28515625" style="96" customWidth="1"/>
    <col min="2547" max="2560" width="9.28515625" style="96"/>
    <col min="2561" max="2561" width="68.7109375" style="96" customWidth="1"/>
    <col min="2562" max="2562" width="21" style="96" customWidth="1"/>
    <col min="2563" max="2563" width="0.140625" style="96" customWidth="1"/>
    <col min="2564" max="2802" width="9.28515625" style="96" customWidth="1"/>
    <col min="2803" max="2816" width="9.28515625" style="96"/>
    <col min="2817" max="2817" width="68.7109375" style="96" customWidth="1"/>
    <col min="2818" max="2818" width="21" style="96" customWidth="1"/>
    <col min="2819" max="2819" width="0.140625" style="96" customWidth="1"/>
    <col min="2820" max="3058" width="9.28515625" style="96" customWidth="1"/>
    <col min="3059" max="3072" width="9.28515625" style="96"/>
    <col min="3073" max="3073" width="68.7109375" style="96" customWidth="1"/>
    <col min="3074" max="3074" width="21" style="96" customWidth="1"/>
    <col min="3075" max="3075" width="0.140625" style="96" customWidth="1"/>
    <col min="3076" max="3314" width="9.28515625" style="96" customWidth="1"/>
    <col min="3315" max="3328" width="9.28515625" style="96"/>
    <col min="3329" max="3329" width="68.7109375" style="96" customWidth="1"/>
    <col min="3330" max="3330" width="21" style="96" customWidth="1"/>
    <col min="3331" max="3331" width="0.140625" style="96" customWidth="1"/>
    <col min="3332" max="3570" width="9.28515625" style="96" customWidth="1"/>
    <col min="3571" max="3584" width="9.28515625" style="96"/>
    <col min="3585" max="3585" width="68.7109375" style="96" customWidth="1"/>
    <col min="3586" max="3586" width="21" style="96" customWidth="1"/>
    <col min="3587" max="3587" width="0.140625" style="96" customWidth="1"/>
    <col min="3588" max="3826" width="9.28515625" style="96" customWidth="1"/>
    <col min="3827" max="3840" width="9.28515625" style="96"/>
    <col min="3841" max="3841" width="68.7109375" style="96" customWidth="1"/>
    <col min="3842" max="3842" width="21" style="96" customWidth="1"/>
    <col min="3843" max="3843" width="0.140625" style="96" customWidth="1"/>
    <col min="3844" max="4082" width="9.28515625" style="96" customWidth="1"/>
    <col min="4083" max="4096" width="9.28515625" style="96"/>
    <col min="4097" max="4097" width="68.7109375" style="96" customWidth="1"/>
    <col min="4098" max="4098" width="21" style="96" customWidth="1"/>
    <col min="4099" max="4099" width="0.140625" style="96" customWidth="1"/>
    <col min="4100" max="4338" width="9.28515625" style="96" customWidth="1"/>
    <col min="4339" max="4352" width="9.28515625" style="96"/>
    <col min="4353" max="4353" width="68.7109375" style="96" customWidth="1"/>
    <col min="4354" max="4354" width="21" style="96" customWidth="1"/>
    <col min="4355" max="4355" width="0.140625" style="96" customWidth="1"/>
    <col min="4356" max="4594" width="9.28515625" style="96" customWidth="1"/>
    <col min="4595" max="4608" width="9.28515625" style="96"/>
    <col min="4609" max="4609" width="68.7109375" style="96" customWidth="1"/>
    <col min="4610" max="4610" width="21" style="96" customWidth="1"/>
    <col min="4611" max="4611" width="0.140625" style="96" customWidth="1"/>
    <col min="4612" max="4850" width="9.28515625" style="96" customWidth="1"/>
    <col min="4851" max="4864" width="9.28515625" style="96"/>
    <col min="4865" max="4865" width="68.7109375" style="96" customWidth="1"/>
    <col min="4866" max="4866" width="21" style="96" customWidth="1"/>
    <col min="4867" max="4867" width="0.140625" style="96" customWidth="1"/>
    <col min="4868" max="5106" width="9.28515625" style="96" customWidth="1"/>
    <col min="5107" max="5120" width="9.28515625" style="96"/>
    <col min="5121" max="5121" width="68.7109375" style="96" customWidth="1"/>
    <col min="5122" max="5122" width="21" style="96" customWidth="1"/>
    <col min="5123" max="5123" width="0.140625" style="96" customWidth="1"/>
    <col min="5124" max="5362" width="9.28515625" style="96" customWidth="1"/>
    <col min="5363" max="5376" width="9.28515625" style="96"/>
    <col min="5377" max="5377" width="68.7109375" style="96" customWidth="1"/>
    <col min="5378" max="5378" width="21" style="96" customWidth="1"/>
    <col min="5379" max="5379" width="0.140625" style="96" customWidth="1"/>
    <col min="5380" max="5618" width="9.28515625" style="96" customWidth="1"/>
    <col min="5619" max="5632" width="9.28515625" style="96"/>
    <col min="5633" max="5633" width="68.7109375" style="96" customWidth="1"/>
    <col min="5634" max="5634" width="21" style="96" customWidth="1"/>
    <col min="5635" max="5635" width="0.140625" style="96" customWidth="1"/>
    <col min="5636" max="5874" width="9.28515625" style="96" customWidth="1"/>
    <col min="5875" max="5888" width="9.28515625" style="96"/>
    <col min="5889" max="5889" width="68.7109375" style="96" customWidth="1"/>
    <col min="5890" max="5890" width="21" style="96" customWidth="1"/>
    <col min="5891" max="5891" width="0.140625" style="96" customWidth="1"/>
    <col min="5892" max="6130" width="9.28515625" style="96" customWidth="1"/>
    <col min="6131" max="6144" width="9.28515625" style="96"/>
    <col min="6145" max="6145" width="68.7109375" style="96" customWidth="1"/>
    <col min="6146" max="6146" width="21" style="96" customWidth="1"/>
    <col min="6147" max="6147" width="0.140625" style="96" customWidth="1"/>
    <col min="6148" max="6386" width="9.28515625" style="96" customWidth="1"/>
    <col min="6387" max="6400" width="9.28515625" style="96"/>
    <col min="6401" max="6401" width="68.7109375" style="96" customWidth="1"/>
    <col min="6402" max="6402" width="21" style="96" customWidth="1"/>
    <col min="6403" max="6403" width="0.140625" style="96" customWidth="1"/>
    <col min="6404" max="6642" width="9.28515625" style="96" customWidth="1"/>
    <col min="6643" max="6656" width="9.28515625" style="96"/>
    <col min="6657" max="6657" width="68.7109375" style="96" customWidth="1"/>
    <col min="6658" max="6658" width="21" style="96" customWidth="1"/>
    <col min="6659" max="6659" width="0.140625" style="96" customWidth="1"/>
    <col min="6660" max="6898" width="9.28515625" style="96" customWidth="1"/>
    <col min="6899" max="6912" width="9.28515625" style="96"/>
    <col min="6913" max="6913" width="68.7109375" style="96" customWidth="1"/>
    <col min="6914" max="6914" width="21" style="96" customWidth="1"/>
    <col min="6915" max="6915" width="0.140625" style="96" customWidth="1"/>
    <col min="6916" max="7154" width="9.28515625" style="96" customWidth="1"/>
    <col min="7155" max="7168" width="9.28515625" style="96"/>
    <col min="7169" max="7169" width="68.7109375" style="96" customWidth="1"/>
    <col min="7170" max="7170" width="21" style="96" customWidth="1"/>
    <col min="7171" max="7171" width="0.140625" style="96" customWidth="1"/>
    <col min="7172" max="7410" width="9.28515625" style="96" customWidth="1"/>
    <col min="7411" max="7424" width="9.28515625" style="96"/>
    <col min="7425" max="7425" width="68.7109375" style="96" customWidth="1"/>
    <col min="7426" max="7426" width="21" style="96" customWidth="1"/>
    <col min="7427" max="7427" width="0.140625" style="96" customWidth="1"/>
    <col min="7428" max="7666" width="9.28515625" style="96" customWidth="1"/>
    <col min="7667" max="7680" width="9.28515625" style="96"/>
    <col min="7681" max="7681" width="68.7109375" style="96" customWidth="1"/>
    <col min="7682" max="7682" width="21" style="96" customWidth="1"/>
    <col min="7683" max="7683" width="0.140625" style="96" customWidth="1"/>
    <col min="7684" max="7922" width="9.28515625" style="96" customWidth="1"/>
    <col min="7923" max="7936" width="9.28515625" style="96"/>
    <col min="7937" max="7937" width="68.7109375" style="96" customWidth="1"/>
    <col min="7938" max="7938" width="21" style="96" customWidth="1"/>
    <col min="7939" max="7939" width="0.140625" style="96" customWidth="1"/>
    <col min="7940" max="8178" width="9.28515625" style="96" customWidth="1"/>
    <col min="8179" max="8192" width="9.28515625" style="96"/>
    <col min="8193" max="8193" width="68.7109375" style="96" customWidth="1"/>
    <col min="8194" max="8194" width="21" style="96" customWidth="1"/>
    <col min="8195" max="8195" width="0.140625" style="96" customWidth="1"/>
    <col min="8196" max="8434" width="9.28515625" style="96" customWidth="1"/>
    <col min="8435" max="8448" width="9.28515625" style="96"/>
    <col min="8449" max="8449" width="68.7109375" style="96" customWidth="1"/>
    <col min="8450" max="8450" width="21" style="96" customWidth="1"/>
    <col min="8451" max="8451" width="0.140625" style="96" customWidth="1"/>
    <col min="8452" max="8690" width="9.28515625" style="96" customWidth="1"/>
    <col min="8691" max="8704" width="9.28515625" style="96"/>
    <col min="8705" max="8705" width="68.7109375" style="96" customWidth="1"/>
    <col min="8706" max="8706" width="21" style="96" customWidth="1"/>
    <col min="8707" max="8707" width="0.140625" style="96" customWidth="1"/>
    <col min="8708" max="8946" width="9.28515625" style="96" customWidth="1"/>
    <col min="8947" max="8960" width="9.28515625" style="96"/>
    <col min="8961" max="8961" width="68.7109375" style="96" customWidth="1"/>
    <col min="8962" max="8962" width="21" style="96" customWidth="1"/>
    <col min="8963" max="8963" width="0.140625" style="96" customWidth="1"/>
    <col min="8964" max="9202" width="9.28515625" style="96" customWidth="1"/>
    <col min="9203" max="9216" width="9.28515625" style="96"/>
    <col min="9217" max="9217" width="68.7109375" style="96" customWidth="1"/>
    <col min="9218" max="9218" width="21" style="96" customWidth="1"/>
    <col min="9219" max="9219" width="0.140625" style="96" customWidth="1"/>
    <col min="9220" max="9458" width="9.28515625" style="96" customWidth="1"/>
    <col min="9459" max="9472" width="9.28515625" style="96"/>
    <col min="9473" max="9473" width="68.7109375" style="96" customWidth="1"/>
    <col min="9474" max="9474" width="21" style="96" customWidth="1"/>
    <col min="9475" max="9475" width="0.140625" style="96" customWidth="1"/>
    <col min="9476" max="9714" width="9.28515625" style="96" customWidth="1"/>
    <col min="9715" max="9728" width="9.28515625" style="96"/>
    <col min="9729" max="9729" width="68.7109375" style="96" customWidth="1"/>
    <col min="9730" max="9730" width="21" style="96" customWidth="1"/>
    <col min="9731" max="9731" width="0.140625" style="96" customWidth="1"/>
    <col min="9732" max="9970" width="9.28515625" style="96" customWidth="1"/>
    <col min="9971" max="9984" width="9.28515625" style="96"/>
    <col min="9985" max="9985" width="68.7109375" style="96" customWidth="1"/>
    <col min="9986" max="9986" width="21" style="96" customWidth="1"/>
    <col min="9987" max="9987" width="0.140625" style="96" customWidth="1"/>
    <col min="9988" max="10226" width="9.28515625" style="96" customWidth="1"/>
    <col min="10227" max="10240" width="9.28515625" style="96"/>
    <col min="10241" max="10241" width="68.7109375" style="96" customWidth="1"/>
    <col min="10242" max="10242" width="21" style="96" customWidth="1"/>
    <col min="10243" max="10243" width="0.140625" style="96" customWidth="1"/>
    <col min="10244" max="10482" width="9.28515625" style="96" customWidth="1"/>
    <col min="10483" max="10496" width="9.28515625" style="96"/>
    <col min="10497" max="10497" width="68.7109375" style="96" customWidth="1"/>
    <col min="10498" max="10498" width="21" style="96" customWidth="1"/>
    <col min="10499" max="10499" width="0.140625" style="96" customWidth="1"/>
    <col min="10500" max="10738" width="9.28515625" style="96" customWidth="1"/>
    <col min="10739" max="10752" width="9.28515625" style="96"/>
    <col min="10753" max="10753" width="68.7109375" style="96" customWidth="1"/>
    <col min="10754" max="10754" width="21" style="96" customWidth="1"/>
    <col min="10755" max="10755" width="0.140625" style="96" customWidth="1"/>
    <col min="10756" max="10994" width="9.28515625" style="96" customWidth="1"/>
    <col min="10995" max="11008" width="9.28515625" style="96"/>
    <col min="11009" max="11009" width="68.7109375" style="96" customWidth="1"/>
    <col min="11010" max="11010" width="21" style="96" customWidth="1"/>
    <col min="11011" max="11011" width="0.140625" style="96" customWidth="1"/>
    <col min="11012" max="11250" width="9.28515625" style="96" customWidth="1"/>
    <col min="11251" max="11264" width="9.28515625" style="96"/>
    <col min="11265" max="11265" width="68.7109375" style="96" customWidth="1"/>
    <col min="11266" max="11266" width="21" style="96" customWidth="1"/>
    <col min="11267" max="11267" width="0.140625" style="96" customWidth="1"/>
    <col min="11268" max="11506" width="9.28515625" style="96" customWidth="1"/>
    <col min="11507" max="11520" width="9.28515625" style="96"/>
    <col min="11521" max="11521" width="68.7109375" style="96" customWidth="1"/>
    <col min="11522" max="11522" width="21" style="96" customWidth="1"/>
    <col min="11523" max="11523" width="0.140625" style="96" customWidth="1"/>
    <col min="11524" max="11762" width="9.28515625" style="96" customWidth="1"/>
    <col min="11763" max="11776" width="9.28515625" style="96"/>
    <col min="11777" max="11777" width="68.7109375" style="96" customWidth="1"/>
    <col min="11778" max="11778" width="21" style="96" customWidth="1"/>
    <col min="11779" max="11779" width="0.140625" style="96" customWidth="1"/>
    <col min="11780" max="12018" width="9.28515625" style="96" customWidth="1"/>
    <col min="12019" max="12032" width="9.28515625" style="96"/>
    <col min="12033" max="12033" width="68.7109375" style="96" customWidth="1"/>
    <col min="12034" max="12034" width="21" style="96" customWidth="1"/>
    <col min="12035" max="12035" width="0.140625" style="96" customWidth="1"/>
    <col min="12036" max="12274" width="9.28515625" style="96" customWidth="1"/>
    <col min="12275" max="12288" width="9.28515625" style="96"/>
    <col min="12289" max="12289" width="68.7109375" style="96" customWidth="1"/>
    <col min="12290" max="12290" width="21" style="96" customWidth="1"/>
    <col min="12291" max="12291" width="0.140625" style="96" customWidth="1"/>
    <col min="12292" max="12530" width="9.28515625" style="96" customWidth="1"/>
    <col min="12531" max="12544" width="9.28515625" style="96"/>
    <col min="12545" max="12545" width="68.7109375" style="96" customWidth="1"/>
    <col min="12546" max="12546" width="21" style="96" customWidth="1"/>
    <col min="12547" max="12547" width="0.140625" style="96" customWidth="1"/>
    <col min="12548" max="12786" width="9.28515625" style="96" customWidth="1"/>
    <col min="12787" max="12800" width="9.28515625" style="96"/>
    <col min="12801" max="12801" width="68.7109375" style="96" customWidth="1"/>
    <col min="12802" max="12802" width="21" style="96" customWidth="1"/>
    <col min="12803" max="12803" width="0.140625" style="96" customWidth="1"/>
    <col min="12804" max="13042" width="9.28515625" style="96" customWidth="1"/>
    <col min="13043" max="13056" width="9.28515625" style="96"/>
    <col min="13057" max="13057" width="68.7109375" style="96" customWidth="1"/>
    <col min="13058" max="13058" width="21" style="96" customWidth="1"/>
    <col min="13059" max="13059" width="0.140625" style="96" customWidth="1"/>
    <col min="13060" max="13298" width="9.28515625" style="96" customWidth="1"/>
    <col min="13299" max="13312" width="9.28515625" style="96"/>
    <col min="13313" max="13313" width="68.7109375" style="96" customWidth="1"/>
    <col min="13314" max="13314" width="21" style="96" customWidth="1"/>
    <col min="13315" max="13315" width="0.140625" style="96" customWidth="1"/>
    <col min="13316" max="13554" width="9.28515625" style="96" customWidth="1"/>
    <col min="13555" max="13568" width="9.28515625" style="96"/>
    <col min="13569" max="13569" width="68.7109375" style="96" customWidth="1"/>
    <col min="13570" max="13570" width="21" style="96" customWidth="1"/>
    <col min="13571" max="13571" width="0.140625" style="96" customWidth="1"/>
    <col min="13572" max="13810" width="9.28515625" style="96" customWidth="1"/>
    <col min="13811" max="13824" width="9.28515625" style="96"/>
    <col min="13825" max="13825" width="68.7109375" style="96" customWidth="1"/>
    <col min="13826" max="13826" width="21" style="96" customWidth="1"/>
    <col min="13827" max="13827" width="0.140625" style="96" customWidth="1"/>
    <col min="13828" max="14066" width="9.28515625" style="96" customWidth="1"/>
    <col min="14067" max="14080" width="9.28515625" style="96"/>
    <col min="14081" max="14081" width="68.7109375" style="96" customWidth="1"/>
    <col min="14082" max="14082" width="21" style="96" customWidth="1"/>
    <col min="14083" max="14083" width="0.140625" style="96" customWidth="1"/>
    <col min="14084" max="14322" width="9.28515625" style="96" customWidth="1"/>
    <col min="14323" max="14336" width="9.28515625" style="96"/>
    <col min="14337" max="14337" width="68.7109375" style="96" customWidth="1"/>
    <col min="14338" max="14338" width="21" style="96" customWidth="1"/>
    <col min="14339" max="14339" width="0.140625" style="96" customWidth="1"/>
    <col min="14340" max="14578" width="9.28515625" style="96" customWidth="1"/>
    <col min="14579" max="14592" width="9.28515625" style="96"/>
    <col min="14593" max="14593" width="68.7109375" style="96" customWidth="1"/>
    <col min="14594" max="14594" width="21" style="96" customWidth="1"/>
    <col min="14595" max="14595" width="0.140625" style="96" customWidth="1"/>
    <col min="14596" max="14834" width="9.28515625" style="96" customWidth="1"/>
    <col min="14835" max="14848" width="9.28515625" style="96"/>
    <col min="14849" max="14849" width="68.7109375" style="96" customWidth="1"/>
    <col min="14850" max="14850" width="21" style="96" customWidth="1"/>
    <col min="14851" max="14851" width="0.140625" style="96" customWidth="1"/>
    <col min="14852" max="15090" width="9.28515625" style="96" customWidth="1"/>
    <col min="15091" max="15104" width="9.28515625" style="96"/>
    <col min="15105" max="15105" width="68.7109375" style="96" customWidth="1"/>
    <col min="15106" max="15106" width="21" style="96" customWidth="1"/>
    <col min="15107" max="15107" width="0.140625" style="96" customWidth="1"/>
    <col min="15108" max="15346" width="9.28515625" style="96" customWidth="1"/>
    <col min="15347" max="15360" width="9.28515625" style="96"/>
    <col min="15361" max="15361" width="68.7109375" style="96" customWidth="1"/>
    <col min="15362" max="15362" width="21" style="96" customWidth="1"/>
    <col min="15363" max="15363" width="0.140625" style="96" customWidth="1"/>
    <col min="15364" max="15602" width="9.28515625" style="96" customWidth="1"/>
    <col min="15603" max="15616" width="9.28515625" style="96"/>
    <col min="15617" max="15617" width="68.7109375" style="96" customWidth="1"/>
    <col min="15618" max="15618" width="21" style="96" customWidth="1"/>
    <col min="15619" max="15619" width="0.140625" style="96" customWidth="1"/>
    <col min="15620" max="15858" width="9.28515625" style="96" customWidth="1"/>
    <col min="15859" max="15872" width="9.28515625" style="96"/>
    <col min="15873" max="15873" width="68.7109375" style="96" customWidth="1"/>
    <col min="15874" max="15874" width="21" style="96" customWidth="1"/>
    <col min="15875" max="15875" width="0.140625" style="96" customWidth="1"/>
    <col min="15876" max="16114" width="9.28515625" style="96" customWidth="1"/>
    <col min="16115" max="16128" width="9.28515625" style="96"/>
    <col min="16129" max="16129" width="68.7109375" style="96" customWidth="1"/>
    <col min="16130" max="16130" width="21" style="96" customWidth="1"/>
    <col min="16131" max="16131" width="0.140625" style="96" customWidth="1"/>
    <col min="16132" max="16370" width="9.28515625" style="96" customWidth="1"/>
    <col min="16371" max="16384" width="9.28515625" style="96"/>
  </cols>
  <sheetData>
    <row r="1" spans="1:2" ht="15.75" x14ac:dyDescent="0.25">
      <c r="A1" s="75"/>
      <c r="B1" s="80" t="s">
        <v>129</v>
      </c>
    </row>
    <row r="2" spans="1:2" ht="15.75" x14ac:dyDescent="0.25">
      <c r="A2" s="75"/>
      <c r="B2" s="80" t="s">
        <v>51</v>
      </c>
    </row>
    <row r="3" spans="1:2" ht="15.75" x14ac:dyDescent="0.25">
      <c r="A3" s="75"/>
      <c r="B3" s="80"/>
    </row>
    <row r="4" spans="1:2" ht="15.75" x14ac:dyDescent="0.25">
      <c r="A4" s="81"/>
      <c r="B4" s="81"/>
    </row>
    <row r="5" spans="1:2" ht="97.5" customHeight="1" x14ac:dyDescent="0.25">
      <c r="A5" s="152" t="s">
        <v>130</v>
      </c>
      <c r="B5" s="156"/>
    </row>
    <row r="6" spans="1:2" ht="15.75" x14ac:dyDescent="0.25">
      <c r="A6" s="100"/>
      <c r="B6" s="101"/>
    </row>
    <row r="7" spans="1:2" ht="15.75" x14ac:dyDescent="0.25">
      <c r="A7" s="81"/>
      <c r="B7" s="75" t="s">
        <v>46</v>
      </c>
    </row>
    <row r="8" spans="1:2" ht="15.75" x14ac:dyDescent="0.2">
      <c r="A8" s="77" t="s">
        <v>45</v>
      </c>
      <c r="B8" s="82" t="s">
        <v>44</v>
      </c>
    </row>
    <row r="9" spans="1:2" ht="15.75" x14ac:dyDescent="0.25">
      <c r="A9" s="93" t="s">
        <v>107</v>
      </c>
      <c r="B9" s="91">
        <v>2030</v>
      </c>
    </row>
    <row r="10" spans="1:2" ht="15.75" hidden="1" x14ac:dyDescent="0.25">
      <c r="A10" s="97" t="s">
        <v>128</v>
      </c>
      <c r="B10" s="91">
        <v>0</v>
      </c>
    </row>
    <row r="11" spans="1:2" s="99" customFormat="1" ht="15.75" x14ac:dyDescent="0.25">
      <c r="A11" s="98" t="s">
        <v>5</v>
      </c>
      <c r="B11" s="78">
        <f>B9</f>
        <v>2030</v>
      </c>
    </row>
    <row r="12" spans="1:2" ht="15.75" x14ac:dyDescent="0.25">
      <c r="A12" s="79" t="s">
        <v>4</v>
      </c>
      <c r="B12" s="79"/>
    </row>
    <row r="13" spans="1:2" ht="15.75" x14ac:dyDescent="0.25">
      <c r="A13" s="79" t="s">
        <v>1</v>
      </c>
      <c r="B13" s="78">
        <f>B9</f>
        <v>2030</v>
      </c>
    </row>
    <row r="14" spans="1:2" ht="15.75" x14ac:dyDescent="0.25">
      <c r="A14" s="81"/>
      <c r="B14" s="81"/>
    </row>
    <row r="15" spans="1:2" ht="15.75" x14ac:dyDescent="0.25">
      <c r="A15" s="81"/>
      <c r="B15" s="81"/>
    </row>
    <row r="16" spans="1:2" ht="15.75" x14ac:dyDescent="0.25">
      <c r="A16" s="155" t="s">
        <v>0</v>
      </c>
      <c r="B16" s="155"/>
    </row>
  </sheetData>
  <mergeCells count="2">
    <mergeCell ref="A5:B5"/>
    <mergeCell ref="A16:B16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4" orientation="portrait" verticalDpi="0" r:id="rId1"/>
  <headerFooter>
    <oddFooter>Страница 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6"/>
  <sheetViews>
    <sheetView tabSelected="1" view="pageBreakPreview" zoomScaleNormal="100" zoomScaleSheetLayoutView="100" workbookViewId="0">
      <selection activeCell="A25" sqref="A25"/>
    </sheetView>
  </sheetViews>
  <sheetFormatPr defaultColWidth="9.28515625" defaultRowHeight="12.75" x14ac:dyDescent="0.2"/>
  <cols>
    <col min="1" max="1" width="61.140625" style="96" customWidth="1"/>
    <col min="2" max="2" width="24.140625" style="96" customWidth="1"/>
    <col min="3" max="3" width="0.140625" style="96" customWidth="1"/>
    <col min="4" max="242" width="9.28515625" style="96" customWidth="1"/>
    <col min="243" max="256" width="9.28515625" style="96"/>
    <col min="257" max="257" width="59.5703125" style="96" customWidth="1"/>
    <col min="258" max="258" width="24.140625" style="96" customWidth="1"/>
    <col min="259" max="259" width="0.140625" style="96" customWidth="1"/>
    <col min="260" max="498" width="9.28515625" style="96" customWidth="1"/>
    <col min="499" max="512" width="9.28515625" style="96"/>
    <col min="513" max="513" width="59.5703125" style="96" customWidth="1"/>
    <col min="514" max="514" width="24.140625" style="96" customWidth="1"/>
    <col min="515" max="515" width="0.140625" style="96" customWidth="1"/>
    <col min="516" max="754" width="9.28515625" style="96" customWidth="1"/>
    <col min="755" max="768" width="9.28515625" style="96"/>
    <col min="769" max="769" width="59.5703125" style="96" customWidth="1"/>
    <col min="770" max="770" width="24.140625" style="96" customWidth="1"/>
    <col min="771" max="771" width="0.140625" style="96" customWidth="1"/>
    <col min="772" max="1010" width="9.28515625" style="96" customWidth="1"/>
    <col min="1011" max="1024" width="9.28515625" style="96"/>
    <col min="1025" max="1025" width="59.5703125" style="96" customWidth="1"/>
    <col min="1026" max="1026" width="24.140625" style="96" customWidth="1"/>
    <col min="1027" max="1027" width="0.140625" style="96" customWidth="1"/>
    <col min="1028" max="1266" width="9.28515625" style="96" customWidth="1"/>
    <col min="1267" max="1280" width="9.28515625" style="96"/>
    <col min="1281" max="1281" width="59.5703125" style="96" customWidth="1"/>
    <col min="1282" max="1282" width="24.140625" style="96" customWidth="1"/>
    <col min="1283" max="1283" width="0.140625" style="96" customWidth="1"/>
    <col min="1284" max="1522" width="9.28515625" style="96" customWidth="1"/>
    <col min="1523" max="1536" width="9.28515625" style="96"/>
    <col min="1537" max="1537" width="59.5703125" style="96" customWidth="1"/>
    <col min="1538" max="1538" width="24.140625" style="96" customWidth="1"/>
    <col min="1539" max="1539" width="0.140625" style="96" customWidth="1"/>
    <col min="1540" max="1778" width="9.28515625" style="96" customWidth="1"/>
    <col min="1779" max="1792" width="9.28515625" style="96"/>
    <col min="1793" max="1793" width="59.5703125" style="96" customWidth="1"/>
    <col min="1794" max="1794" width="24.140625" style="96" customWidth="1"/>
    <col min="1795" max="1795" width="0.140625" style="96" customWidth="1"/>
    <col min="1796" max="2034" width="9.28515625" style="96" customWidth="1"/>
    <col min="2035" max="2048" width="9.28515625" style="96"/>
    <col min="2049" max="2049" width="59.5703125" style="96" customWidth="1"/>
    <col min="2050" max="2050" width="24.140625" style="96" customWidth="1"/>
    <col min="2051" max="2051" width="0.140625" style="96" customWidth="1"/>
    <col min="2052" max="2290" width="9.28515625" style="96" customWidth="1"/>
    <col min="2291" max="2304" width="9.28515625" style="96"/>
    <col min="2305" max="2305" width="59.5703125" style="96" customWidth="1"/>
    <col min="2306" max="2306" width="24.140625" style="96" customWidth="1"/>
    <col min="2307" max="2307" width="0.140625" style="96" customWidth="1"/>
    <col min="2308" max="2546" width="9.28515625" style="96" customWidth="1"/>
    <col min="2547" max="2560" width="9.28515625" style="96"/>
    <col min="2561" max="2561" width="59.5703125" style="96" customWidth="1"/>
    <col min="2562" max="2562" width="24.140625" style="96" customWidth="1"/>
    <col min="2563" max="2563" width="0.140625" style="96" customWidth="1"/>
    <col min="2564" max="2802" width="9.28515625" style="96" customWidth="1"/>
    <col min="2803" max="2816" width="9.28515625" style="96"/>
    <col min="2817" max="2817" width="59.5703125" style="96" customWidth="1"/>
    <col min="2818" max="2818" width="24.140625" style="96" customWidth="1"/>
    <col min="2819" max="2819" width="0.140625" style="96" customWidth="1"/>
    <col min="2820" max="3058" width="9.28515625" style="96" customWidth="1"/>
    <col min="3059" max="3072" width="9.28515625" style="96"/>
    <col min="3073" max="3073" width="59.5703125" style="96" customWidth="1"/>
    <col min="3074" max="3074" width="24.140625" style="96" customWidth="1"/>
    <col min="3075" max="3075" width="0.140625" style="96" customWidth="1"/>
    <col min="3076" max="3314" width="9.28515625" style="96" customWidth="1"/>
    <col min="3315" max="3328" width="9.28515625" style="96"/>
    <col min="3329" max="3329" width="59.5703125" style="96" customWidth="1"/>
    <col min="3330" max="3330" width="24.140625" style="96" customWidth="1"/>
    <col min="3331" max="3331" width="0.140625" style="96" customWidth="1"/>
    <col min="3332" max="3570" width="9.28515625" style="96" customWidth="1"/>
    <col min="3571" max="3584" width="9.28515625" style="96"/>
    <col min="3585" max="3585" width="59.5703125" style="96" customWidth="1"/>
    <col min="3586" max="3586" width="24.140625" style="96" customWidth="1"/>
    <col min="3587" max="3587" width="0.140625" style="96" customWidth="1"/>
    <col min="3588" max="3826" width="9.28515625" style="96" customWidth="1"/>
    <col min="3827" max="3840" width="9.28515625" style="96"/>
    <col min="3841" max="3841" width="59.5703125" style="96" customWidth="1"/>
    <col min="3842" max="3842" width="24.140625" style="96" customWidth="1"/>
    <col min="3843" max="3843" width="0.140625" style="96" customWidth="1"/>
    <col min="3844" max="4082" width="9.28515625" style="96" customWidth="1"/>
    <col min="4083" max="4096" width="9.28515625" style="96"/>
    <col min="4097" max="4097" width="59.5703125" style="96" customWidth="1"/>
    <col min="4098" max="4098" width="24.140625" style="96" customWidth="1"/>
    <col min="4099" max="4099" width="0.140625" style="96" customWidth="1"/>
    <col min="4100" max="4338" width="9.28515625" style="96" customWidth="1"/>
    <col min="4339" max="4352" width="9.28515625" style="96"/>
    <col min="4353" max="4353" width="59.5703125" style="96" customWidth="1"/>
    <col min="4354" max="4354" width="24.140625" style="96" customWidth="1"/>
    <col min="4355" max="4355" width="0.140625" style="96" customWidth="1"/>
    <col min="4356" max="4594" width="9.28515625" style="96" customWidth="1"/>
    <col min="4595" max="4608" width="9.28515625" style="96"/>
    <col min="4609" max="4609" width="59.5703125" style="96" customWidth="1"/>
    <col min="4610" max="4610" width="24.140625" style="96" customWidth="1"/>
    <col min="4611" max="4611" width="0.140625" style="96" customWidth="1"/>
    <col min="4612" max="4850" width="9.28515625" style="96" customWidth="1"/>
    <col min="4851" max="4864" width="9.28515625" style="96"/>
    <col min="4865" max="4865" width="59.5703125" style="96" customWidth="1"/>
    <col min="4866" max="4866" width="24.140625" style="96" customWidth="1"/>
    <col min="4867" max="4867" width="0.140625" style="96" customWidth="1"/>
    <col min="4868" max="5106" width="9.28515625" style="96" customWidth="1"/>
    <col min="5107" max="5120" width="9.28515625" style="96"/>
    <col min="5121" max="5121" width="59.5703125" style="96" customWidth="1"/>
    <col min="5122" max="5122" width="24.140625" style="96" customWidth="1"/>
    <col min="5123" max="5123" width="0.140625" style="96" customWidth="1"/>
    <col min="5124" max="5362" width="9.28515625" style="96" customWidth="1"/>
    <col min="5363" max="5376" width="9.28515625" style="96"/>
    <col min="5377" max="5377" width="59.5703125" style="96" customWidth="1"/>
    <col min="5378" max="5378" width="24.140625" style="96" customWidth="1"/>
    <col min="5379" max="5379" width="0.140625" style="96" customWidth="1"/>
    <col min="5380" max="5618" width="9.28515625" style="96" customWidth="1"/>
    <col min="5619" max="5632" width="9.28515625" style="96"/>
    <col min="5633" max="5633" width="59.5703125" style="96" customWidth="1"/>
    <col min="5634" max="5634" width="24.140625" style="96" customWidth="1"/>
    <col min="5635" max="5635" width="0.140625" style="96" customWidth="1"/>
    <col min="5636" max="5874" width="9.28515625" style="96" customWidth="1"/>
    <col min="5875" max="5888" width="9.28515625" style="96"/>
    <col min="5889" max="5889" width="59.5703125" style="96" customWidth="1"/>
    <col min="5890" max="5890" width="24.140625" style="96" customWidth="1"/>
    <col min="5891" max="5891" width="0.140625" style="96" customWidth="1"/>
    <col min="5892" max="6130" width="9.28515625" style="96" customWidth="1"/>
    <col min="6131" max="6144" width="9.28515625" style="96"/>
    <col min="6145" max="6145" width="59.5703125" style="96" customWidth="1"/>
    <col min="6146" max="6146" width="24.140625" style="96" customWidth="1"/>
    <col min="6147" max="6147" width="0.140625" style="96" customWidth="1"/>
    <col min="6148" max="6386" width="9.28515625" style="96" customWidth="1"/>
    <col min="6387" max="6400" width="9.28515625" style="96"/>
    <col min="6401" max="6401" width="59.5703125" style="96" customWidth="1"/>
    <col min="6402" max="6402" width="24.140625" style="96" customWidth="1"/>
    <col min="6403" max="6403" width="0.140625" style="96" customWidth="1"/>
    <col min="6404" max="6642" width="9.28515625" style="96" customWidth="1"/>
    <col min="6643" max="6656" width="9.28515625" style="96"/>
    <col min="6657" max="6657" width="59.5703125" style="96" customWidth="1"/>
    <col min="6658" max="6658" width="24.140625" style="96" customWidth="1"/>
    <col min="6659" max="6659" width="0.140625" style="96" customWidth="1"/>
    <col min="6660" max="6898" width="9.28515625" style="96" customWidth="1"/>
    <col min="6899" max="6912" width="9.28515625" style="96"/>
    <col min="6913" max="6913" width="59.5703125" style="96" customWidth="1"/>
    <col min="6914" max="6914" width="24.140625" style="96" customWidth="1"/>
    <col min="6915" max="6915" width="0.140625" style="96" customWidth="1"/>
    <col min="6916" max="7154" width="9.28515625" style="96" customWidth="1"/>
    <col min="7155" max="7168" width="9.28515625" style="96"/>
    <col min="7169" max="7169" width="59.5703125" style="96" customWidth="1"/>
    <col min="7170" max="7170" width="24.140625" style="96" customWidth="1"/>
    <col min="7171" max="7171" width="0.140625" style="96" customWidth="1"/>
    <col min="7172" max="7410" width="9.28515625" style="96" customWidth="1"/>
    <col min="7411" max="7424" width="9.28515625" style="96"/>
    <col min="7425" max="7425" width="59.5703125" style="96" customWidth="1"/>
    <col min="7426" max="7426" width="24.140625" style="96" customWidth="1"/>
    <col min="7427" max="7427" width="0.140625" style="96" customWidth="1"/>
    <col min="7428" max="7666" width="9.28515625" style="96" customWidth="1"/>
    <col min="7667" max="7680" width="9.28515625" style="96"/>
    <col min="7681" max="7681" width="59.5703125" style="96" customWidth="1"/>
    <col min="7682" max="7682" width="24.140625" style="96" customWidth="1"/>
    <col min="7683" max="7683" width="0.140625" style="96" customWidth="1"/>
    <col min="7684" max="7922" width="9.28515625" style="96" customWidth="1"/>
    <col min="7923" max="7936" width="9.28515625" style="96"/>
    <col min="7937" max="7937" width="59.5703125" style="96" customWidth="1"/>
    <col min="7938" max="7938" width="24.140625" style="96" customWidth="1"/>
    <col min="7939" max="7939" width="0.140625" style="96" customWidth="1"/>
    <col min="7940" max="8178" width="9.28515625" style="96" customWidth="1"/>
    <col min="8179" max="8192" width="9.28515625" style="96"/>
    <col min="8193" max="8193" width="59.5703125" style="96" customWidth="1"/>
    <col min="8194" max="8194" width="24.140625" style="96" customWidth="1"/>
    <col min="8195" max="8195" width="0.140625" style="96" customWidth="1"/>
    <col min="8196" max="8434" width="9.28515625" style="96" customWidth="1"/>
    <col min="8435" max="8448" width="9.28515625" style="96"/>
    <col min="8449" max="8449" width="59.5703125" style="96" customWidth="1"/>
    <col min="8450" max="8450" width="24.140625" style="96" customWidth="1"/>
    <col min="8451" max="8451" width="0.140625" style="96" customWidth="1"/>
    <col min="8452" max="8690" width="9.28515625" style="96" customWidth="1"/>
    <col min="8691" max="8704" width="9.28515625" style="96"/>
    <col min="8705" max="8705" width="59.5703125" style="96" customWidth="1"/>
    <col min="8706" max="8706" width="24.140625" style="96" customWidth="1"/>
    <col min="8707" max="8707" width="0.140625" style="96" customWidth="1"/>
    <col min="8708" max="8946" width="9.28515625" style="96" customWidth="1"/>
    <col min="8947" max="8960" width="9.28515625" style="96"/>
    <col min="8961" max="8961" width="59.5703125" style="96" customWidth="1"/>
    <col min="8962" max="8962" width="24.140625" style="96" customWidth="1"/>
    <col min="8963" max="8963" width="0.140625" style="96" customWidth="1"/>
    <col min="8964" max="9202" width="9.28515625" style="96" customWidth="1"/>
    <col min="9203" max="9216" width="9.28515625" style="96"/>
    <col min="9217" max="9217" width="59.5703125" style="96" customWidth="1"/>
    <col min="9218" max="9218" width="24.140625" style="96" customWidth="1"/>
    <col min="9219" max="9219" width="0.140625" style="96" customWidth="1"/>
    <col min="9220" max="9458" width="9.28515625" style="96" customWidth="1"/>
    <col min="9459" max="9472" width="9.28515625" style="96"/>
    <col min="9473" max="9473" width="59.5703125" style="96" customWidth="1"/>
    <col min="9474" max="9474" width="24.140625" style="96" customWidth="1"/>
    <col min="9475" max="9475" width="0.140625" style="96" customWidth="1"/>
    <col min="9476" max="9714" width="9.28515625" style="96" customWidth="1"/>
    <col min="9715" max="9728" width="9.28515625" style="96"/>
    <col min="9729" max="9729" width="59.5703125" style="96" customWidth="1"/>
    <col min="9730" max="9730" width="24.140625" style="96" customWidth="1"/>
    <col min="9731" max="9731" width="0.140625" style="96" customWidth="1"/>
    <col min="9732" max="9970" width="9.28515625" style="96" customWidth="1"/>
    <col min="9971" max="9984" width="9.28515625" style="96"/>
    <col min="9985" max="9985" width="59.5703125" style="96" customWidth="1"/>
    <col min="9986" max="9986" width="24.140625" style="96" customWidth="1"/>
    <col min="9987" max="9987" width="0.140625" style="96" customWidth="1"/>
    <col min="9988" max="10226" width="9.28515625" style="96" customWidth="1"/>
    <col min="10227" max="10240" width="9.28515625" style="96"/>
    <col min="10241" max="10241" width="59.5703125" style="96" customWidth="1"/>
    <col min="10242" max="10242" width="24.140625" style="96" customWidth="1"/>
    <col min="10243" max="10243" width="0.140625" style="96" customWidth="1"/>
    <col min="10244" max="10482" width="9.28515625" style="96" customWidth="1"/>
    <col min="10483" max="10496" width="9.28515625" style="96"/>
    <col min="10497" max="10497" width="59.5703125" style="96" customWidth="1"/>
    <col min="10498" max="10498" width="24.140625" style="96" customWidth="1"/>
    <col min="10499" max="10499" width="0.140625" style="96" customWidth="1"/>
    <col min="10500" max="10738" width="9.28515625" style="96" customWidth="1"/>
    <col min="10739" max="10752" width="9.28515625" style="96"/>
    <col min="10753" max="10753" width="59.5703125" style="96" customWidth="1"/>
    <col min="10754" max="10754" width="24.140625" style="96" customWidth="1"/>
    <col min="10755" max="10755" width="0.140625" style="96" customWidth="1"/>
    <col min="10756" max="10994" width="9.28515625" style="96" customWidth="1"/>
    <col min="10995" max="11008" width="9.28515625" style="96"/>
    <col min="11009" max="11009" width="59.5703125" style="96" customWidth="1"/>
    <col min="11010" max="11010" width="24.140625" style="96" customWidth="1"/>
    <col min="11011" max="11011" width="0.140625" style="96" customWidth="1"/>
    <col min="11012" max="11250" width="9.28515625" style="96" customWidth="1"/>
    <col min="11251" max="11264" width="9.28515625" style="96"/>
    <col min="11265" max="11265" width="59.5703125" style="96" customWidth="1"/>
    <col min="11266" max="11266" width="24.140625" style="96" customWidth="1"/>
    <col min="11267" max="11267" width="0.140625" style="96" customWidth="1"/>
    <col min="11268" max="11506" width="9.28515625" style="96" customWidth="1"/>
    <col min="11507" max="11520" width="9.28515625" style="96"/>
    <col min="11521" max="11521" width="59.5703125" style="96" customWidth="1"/>
    <col min="11522" max="11522" width="24.140625" style="96" customWidth="1"/>
    <col min="11523" max="11523" width="0.140625" style="96" customWidth="1"/>
    <col min="11524" max="11762" width="9.28515625" style="96" customWidth="1"/>
    <col min="11763" max="11776" width="9.28515625" style="96"/>
    <col min="11777" max="11777" width="59.5703125" style="96" customWidth="1"/>
    <col min="11778" max="11778" width="24.140625" style="96" customWidth="1"/>
    <col min="11779" max="11779" width="0.140625" style="96" customWidth="1"/>
    <col min="11780" max="12018" width="9.28515625" style="96" customWidth="1"/>
    <col min="12019" max="12032" width="9.28515625" style="96"/>
    <col min="12033" max="12033" width="59.5703125" style="96" customWidth="1"/>
    <col min="12034" max="12034" width="24.140625" style="96" customWidth="1"/>
    <col min="12035" max="12035" width="0.140625" style="96" customWidth="1"/>
    <col min="12036" max="12274" width="9.28515625" style="96" customWidth="1"/>
    <col min="12275" max="12288" width="9.28515625" style="96"/>
    <col min="12289" max="12289" width="59.5703125" style="96" customWidth="1"/>
    <col min="12290" max="12290" width="24.140625" style="96" customWidth="1"/>
    <col min="12291" max="12291" width="0.140625" style="96" customWidth="1"/>
    <col min="12292" max="12530" width="9.28515625" style="96" customWidth="1"/>
    <col min="12531" max="12544" width="9.28515625" style="96"/>
    <col min="12545" max="12545" width="59.5703125" style="96" customWidth="1"/>
    <col min="12546" max="12546" width="24.140625" style="96" customWidth="1"/>
    <col min="12547" max="12547" width="0.140625" style="96" customWidth="1"/>
    <col min="12548" max="12786" width="9.28515625" style="96" customWidth="1"/>
    <col min="12787" max="12800" width="9.28515625" style="96"/>
    <col min="12801" max="12801" width="59.5703125" style="96" customWidth="1"/>
    <col min="12802" max="12802" width="24.140625" style="96" customWidth="1"/>
    <col min="12803" max="12803" width="0.140625" style="96" customWidth="1"/>
    <col min="12804" max="13042" width="9.28515625" style="96" customWidth="1"/>
    <col min="13043" max="13056" width="9.28515625" style="96"/>
    <col min="13057" max="13057" width="59.5703125" style="96" customWidth="1"/>
    <col min="13058" max="13058" width="24.140625" style="96" customWidth="1"/>
    <col min="13059" max="13059" width="0.140625" style="96" customWidth="1"/>
    <col min="13060" max="13298" width="9.28515625" style="96" customWidth="1"/>
    <col min="13299" max="13312" width="9.28515625" style="96"/>
    <col min="13313" max="13313" width="59.5703125" style="96" customWidth="1"/>
    <col min="13314" max="13314" width="24.140625" style="96" customWidth="1"/>
    <col min="13315" max="13315" width="0.140625" style="96" customWidth="1"/>
    <col min="13316" max="13554" width="9.28515625" style="96" customWidth="1"/>
    <col min="13555" max="13568" width="9.28515625" style="96"/>
    <col min="13569" max="13569" width="59.5703125" style="96" customWidth="1"/>
    <col min="13570" max="13570" width="24.140625" style="96" customWidth="1"/>
    <col min="13571" max="13571" width="0.140625" style="96" customWidth="1"/>
    <col min="13572" max="13810" width="9.28515625" style="96" customWidth="1"/>
    <col min="13811" max="13824" width="9.28515625" style="96"/>
    <col min="13825" max="13825" width="59.5703125" style="96" customWidth="1"/>
    <col min="13826" max="13826" width="24.140625" style="96" customWidth="1"/>
    <col min="13827" max="13827" width="0.140625" style="96" customWidth="1"/>
    <col min="13828" max="14066" width="9.28515625" style="96" customWidth="1"/>
    <col min="14067" max="14080" width="9.28515625" style="96"/>
    <col min="14081" max="14081" width="59.5703125" style="96" customWidth="1"/>
    <col min="14082" max="14082" width="24.140625" style="96" customWidth="1"/>
    <col min="14083" max="14083" width="0.140625" style="96" customWidth="1"/>
    <col min="14084" max="14322" width="9.28515625" style="96" customWidth="1"/>
    <col min="14323" max="14336" width="9.28515625" style="96"/>
    <col min="14337" max="14337" width="59.5703125" style="96" customWidth="1"/>
    <col min="14338" max="14338" width="24.140625" style="96" customWidth="1"/>
    <col min="14339" max="14339" width="0.140625" style="96" customWidth="1"/>
    <col min="14340" max="14578" width="9.28515625" style="96" customWidth="1"/>
    <col min="14579" max="14592" width="9.28515625" style="96"/>
    <col min="14593" max="14593" width="59.5703125" style="96" customWidth="1"/>
    <col min="14594" max="14594" width="24.140625" style="96" customWidth="1"/>
    <col min="14595" max="14595" width="0.140625" style="96" customWidth="1"/>
    <col min="14596" max="14834" width="9.28515625" style="96" customWidth="1"/>
    <col min="14835" max="14848" width="9.28515625" style="96"/>
    <col min="14849" max="14849" width="59.5703125" style="96" customWidth="1"/>
    <col min="14850" max="14850" width="24.140625" style="96" customWidth="1"/>
    <col min="14851" max="14851" width="0.140625" style="96" customWidth="1"/>
    <col min="14852" max="15090" width="9.28515625" style="96" customWidth="1"/>
    <col min="15091" max="15104" width="9.28515625" style="96"/>
    <col min="15105" max="15105" width="59.5703125" style="96" customWidth="1"/>
    <col min="15106" max="15106" width="24.140625" style="96" customWidth="1"/>
    <col min="15107" max="15107" width="0.140625" style="96" customWidth="1"/>
    <col min="15108" max="15346" width="9.28515625" style="96" customWidth="1"/>
    <col min="15347" max="15360" width="9.28515625" style="96"/>
    <col min="15361" max="15361" width="59.5703125" style="96" customWidth="1"/>
    <col min="15362" max="15362" width="24.140625" style="96" customWidth="1"/>
    <col min="15363" max="15363" width="0.140625" style="96" customWidth="1"/>
    <col min="15364" max="15602" width="9.28515625" style="96" customWidth="1"/>
    <col min="15603" max="15616" width="9.28515625" style="96"/>
    <col min="15617" max="15617" width="59.5703125" style="96" customWidth="1"/>
    <col min="15618" max="15618" width="24.140625" style="96" customWidth="1"/>
    <col min="15619" max="15619" width="0.140625" style="96" customWidth="1"/>
    <col min="15620" max="15858" width="9.28515625" style="96" customWidth="1"/>
    <col min="15859" max="15872" width="9.28515625" style="96"/>
    <col min="15873" max="15873" width="59.5703125" style="96" customWidth="1"/>
    <col min="15874" max="15874" width="24.140625" style="96" customWidth="1"/>
    <col min="15875" max="15875" width="0.140625" style="96" customWidth="1"/>
    <col min="15876" max="16114" width="9.28515625" style="96" customWidth="1"/>
    <col min="16115" max="16128" width="9.28515625" style="96"/>
    <col min="16129" max="16129" width="59.5703125" style="96" customWidth="1"/>
    <col min="16130" max="16130" width="24.140625" style="96" customWidth="1"/>
    <col min="16131" max="16131" width="0.140625" style="96" customWidth="1"/>
    <col min="16132" max="16370" width="9.28515625" style="96" customWidth="1"/>
    <col min="16371" max="16384" width="9.28515625" style="96"/>
  </cols>
  <sheetData>
    <row r="1" spans="1:2" ht="15.75" x14ac:dyDescent="0.25">
      <c r="A1" s="75"/>
      <c r="B1" s="80" t="s">
        <v>131</v>
      </c>
    </row>
    <row r="2" spans="1:2" ht="15.75" x14ac:dyDescent="0.25">
      <c r="A2" s="75"/>
      <c r="B2" s="80" t="s">
        <v>51</v>
      </c>
    </row>
    <row r="3" spans="1:2" ht="15.75" x14ac:dyDescent="0.25">
      <c r="A3" s="75"/>
      <c r="B3" s="80"/>
    </row>
    <row r="4" spans="1:2" ht="15.75" x14ac:dyDescent="0.25">
      <c r="A4" s="81"/>
      <c r="B4" s="81"/>
    </row>
    <row r="5" spans="1:2" ht="96" customHeight="1" x14ac:dyDescent="0.25">
      <c r="A5" s="152" t="s">
        <v>139</v>
      </c>
      <c r="B5" s="156"/>
    </row>
    <row r="6" spans="1:2" ht="15.75" x14ac:dyDescent="0.25">
      <c r="A6" s="100"/>
      <c r="B6" s="101"/>
    </row>
    <row r="7" spans="1:2" ht="15.75" x14ac:dyDescent="0.25">
      <c r="A7" s="81"/>
      <c r="B7" s="75" t="s">
        <v>46</v>
      </c>
    </row>
    <row r="8" spans="1:2" ht="15.75" x14ac:dyDescent="0.2">
      <c r="A8" s="77" t="s">
        <v>45</v>
      </c>
      <c r="B8" s="82" t="s">
        <v>44</v>
      </c>
    </row>
    <row r="9" spans="1:2" ht="15.75" x14ac:dyDescent="0.25">
      <c r="A9" s="93" t="s">
        <v>107</v>
      </c>
      <c r="B9" s="91">
        <v>1300</v>
      </c>
    </row>
    <row r="10" spans="1:2" ht="15.75" hidden="1" x14ac:dyDescent="0.25">
      <c r="A10" s="97" t="s">
        <v>128</v>
      </c>
      <c r="B10" s="91">
        <v>0</v>
      </c>
    </row>
    <row r="11" spans="1:2" s="99" customFormat="1" ht="15.75" x14ac:dyDescent="0.25">
      <c r="A11" s="98" t="s">
        <v>5</v>
      </c>
      <c r="B11" s="78">
        <f>B9</f>
        <v>1300</v>
      </c>
    </row>
    <row r="12" spans="1:2" ht="15.75" x14ac:dyDescent="0.25">
      <c r="A12" s="79" t="s">
        <v>4</v>
      </c>
      <c r="B12" s="79"/>
    </row>
    <row r="13" spans="1:2" ht="15.75" x14ac:dyDescent="0.25">
      <c r="A13" s="79" t="s">
        <v>1</v>
      </c>
      <c r="B13" s="78">
        <f>B9</f>
        <v>1300</v>
      </c>
    </row>
    <row r="14" spans="1:2" ht="15.75" x14ac:dyDescent="0.25">
      <c r="A14" s="81"/>
      <c r="B14" s="81"/>
    </row>
    <row r="15" spans="1:2" ht="15.75" x14ac:dyDescent="0.25">
      <c r="A15" s="81"/>
      <c r="B15" s="81"/>
    </row>
    <row r="16" spans="1:2" ht="15.75" x14ac:dyDescent="0.25">
      <c r="A16" s="155" t="s">
        <v>0</v>
      </c>
      <c r="B16" s="155"/>
    </row>
  </sheetData>
  <mergeCells count="2">
    <mergeCell ref="A5:B5"/>
    <mergeCell ref="A16:B16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9" orientation="portrait" verticalDpi="0" r:id="rId1"/>
  <headerFooter>
    <oddFooter>Страница 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view="pageBreakPreview" zoomScaleNormal="100" zoomScaleSheetLayoutView="100" workbookViewId="0">
      <selection activeCell="A5" sqref="A5:B5"/>
    </sheetView>
  </sheetViews>
  <sheetFormatPr defaultColWidth="9.140625" defaultRowHeight="12.75" x14ac:dyDescent="0.2"/>
  <cols>
    <col min="1" max="1" width="58.140625" style="126" customWidth="1"/>
    <col min="2" max="2" width="20.5703125" style="126" customWidth="1"/>
    <col min="3" max="241" width="9.140625" style="126" customWidth="1"/>
    <col min="242" max="16384" width="9.140625" style="126"/>
  </cols>
  <sheetData>
    <row r="1" spans="1:2" ht="15.75" x14ac:dyDescent="0.25">
      <c r="A1" s="28"/>
      <c r="B1" s="29" t="s">
        <v>188</v>
      </c>
    </row>
    <row r="2" spans="1:2" ht="15.75" x14ac:dyDescent="0.25">
      <c r="A2" s="28"/>
      <c r="B2" s="29" t="s">
        <v>51</v>
      </c>
    </row>
    <row r="3" spans="1:2" ht="15.75" x14ac:dyDescent="0.25">
      <c r="A3" s="28"/>
    </row>
    <row r="4" spans="1:2" ht="15.75" x14ac:dyDescent="0.25">
      <c r="A4" s="28"/>
    </row>
    <row r="5" spans="1:2" ht="71.25" customHeight="1" x14ac:dyDescent="0.2">
      <c r="A5" s="146" t="s">
        <v>191</v>
      </c>
      <c r="B5" s="146"/>
    </row>
    <row r="6" spans="1:2" ht="15.75" x14ac:dyDescent="0.2">
      <c r="A6" s="102"/>
    </row>
    <row r="7" spans="1:2" ht="15.75" x14ac:dyDescent="0.25">
      <c r="A7" s="28"/>
      <c r="B7" s="29" t="s">
        <v>46</v>
      </c>
    </row>
    <row r="8" spans="1:2" ht="15.75" x14ac:dyDescent="0.2">
      <c r="A8" s="30" t="s">
        <v>45</v>
      </c>
      <c r="B8" s="55" t="s">
        <v>44</v>
      </c>
    </row>
    <row r="9" spans="1:2" ht="15.75" x14ac:dyDescent="0.2">
      <c r="A9" s="31" t="s">
        <v>6</v>
      </c>
      <c r="B9" s="32">
        <v>6000</v>
      </c>
    </row>
    <row r="10" spans="1:2" ht="15.75" x14ac:dyDescent="0.25">
      <c r="A10" s="33" t="s">
        <v>5</v>
      </c>
      <c r="B10" s="34">
        <v>6000</v>
      </c>
    </row>
    <row r="11" spans="1:2" ht="15.75" x14ac:dyDescent="0.25">
      <c r="A11" s="33" t="s">
        <v>4</v>
      </c>
      <c r="B11" s="33"/>
    </row>
    <row r="12" spans="1:2" ht="15.75" x14ac:dyDescent="0.25">
      <c r="A12" s="33" t="s">
        <v>1</v>
      </c>
      <c r="B12" s="34">
        <v>6000</v>
      </c>
    </row>
    <row r="13" spans="1:2" x14ac:dyDescent="0.2">
      <c r="A13" s="35"/>
    </row>
    <row r="14" spans="1:2" ht="15" x14ac:dyDescent="0.2">
      <c r="A14" s="36"/>
    </row>
    <row r="15" spans="1:2" ht="15" x14ac:dyDescent="0.2">
      <c r="A15" s="147" t="s">
        <v>104</v>
      </c>
      <c r="B15" s="147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B50"/>
  <sheetViews>
    <sheetView showGridLines="0" view="pageBreakPreview" zoomScaleNormal="100" zoomScaleSheetLayoutView="100" workbookViewId="0">
      <selection activeCell="D45" sqref="D45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54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63" customHeight="1" x14ac:dyDescent="0.2">
      <c r="A5" s="141" t="s">
        <v>53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19" t="s">
        <v>44</v>
      </c>
    </row>
    <row r="9" spans="1:2" ht="15.75" x14ac:dyDescent="0.25">
      <c r="A9" s="22" t="s">
        <v>43</v>
      </c>
      <c r="B9" s="8">
        <v>30742.400000000001</v>
      </c>
    </row>
    <row r="10" spans="1:2" ht="15.75" x14ac:dyDescent="0.25">
      <c r="A10" s="9" t="s">
        <v>40</v>
      </c>
      <c r="B10" s="8">
        <v>30826.2</v>
      </c>
    </row>
    <row r="11" spans="1:2" ht="15.75" x14ac:dyDescent="0.25">
      <c r="A11" s="9" t="s">
        <v>39</v>
      </c>
      <c r="B11" s="8">
        <v>43046.9</v>
      </c>
    </row>
    <row r="12" spans="1:2" ht="15.75" x14ac:dyDescent="0.25">
      <c r="A12" s="9" t="s">
        <v>38</v>
      </c>
      <c r="B12" s="8">
        <v>70908.3</v>
      </c>
    </row>
    <row r="13" spans="1:2" ht="15.75" x14ac:dyDescent="0.25">
      <c r="A13" s="9" t="s">
        <v>37</v>
      </c>
      <c r="B13" s="8">
        <v>34306.6</v>
      </c>
    </row>
    <row r="14" spans="1:2" ht="15.75" x14ac:dyDescent="0.25">
      <c r="A14" s="9" t="s">
        <v>36</v>
      </c>
      <c r="B14" s="8">
        <v>27115.1</v>
      </c>
    </row>
    <row r="15" spans="1:2" ht="15.75" x14ac:dyDescent="0.25">
      <c r="A15" s="9" t="s">
        <v>35</v>
      </c>
      <c r="B15" s="8">
        <v>39258.699999999997</v>
      </c>
    </row>
    <row r="16" spans="1:2" ht="15.75" x14ac:dyDescent="0.25">
      <c r="A16" s="9" t="s">
        <v>34</v>
      </c>
      <c r="B16" s="8">
        <v>30963</v>
      </c>
    </row>
    <row r="17" spans="1:2" ht="15.75" x14ac:dyDescent="0.25">
      <c r="A17" s="9" t="s">
        <v>33</v>
      </c>
      <c r="B17" s="8">
        <v>28181</v>
      </c>
    </row>
    <row r="18" spans="1:2" ht="15.75" x14ac:dyDescent="0.25">
      <c r="A18" s="9" t="s">
        <v>32</v>
      </c>
      <c r="B18" s="8">
        <v>38097.300000000003</v>
      </c>
    </row>
    <row r="19" spans="1:2" ht="15.75" x14ac:dyDescent="0.25">
      <c r="A19" s="9" t="s">
        <v>31</v>
      </c>
      <c r="B19" s="8">
        <v>39695.599999999999</v>
      </c>
    </row>
    <row r="20" spans="1:2" ht="15.75" x14ac:dyDescent="0.25">
      <c r="A20" s="9" t="s">
        <v>30</v>
      </c>
      <c r="B20" s="8">
        <v>25897.3</v>
      </c>
    </row>
    <row r="21" spans="1:2" ht="15.75" x14ac:dyDescent="0.25">
      <c r="A21" s="9" t="s">
        <v>29</v>
      </c>
      <c r="B21" s="8">
        <v>35956.300000000003</v>
      </c>
    </row>
    <row r="22" spans="1:2" ht="15.75" x14ac:dyDescent="0.25">
      <c r="A22" s="9" t="s">
        <v>28</v>
      </c>
      <c r="B22" s="8">
        <v>67041.600000000006</v>
      </c>
    </row>
    <row r="23" spans="1:2" ht="15.75" x14ac:dyDescent="0.25">
      <c r="A23" s="9" t="s">
        <v>27</v>
      </c>
      <c r="B23" s="8">
        <v>28968.2</v>
      </c>
    </row>
    <row r="24" spans="1:2" ht="15.75" x14ac:dyDescent="0.25">
      <c r="A24" s="9" t="s">
        <v>26</v>
      </c>
      <c r="B24" s="8">
        <v>33163.300000000003</v>
      </c>
    </row>
    <row r="25" spans="1:2" ht="15.75" x14ac:dyDescent="0.25">
      <c r="A25" s="9" t="s">
        <v>25</v>
      </c>
      <c r="B25" s="8">
        <v>32115.1</v>
      </c>
    </row>
    <row r="26" spans="1:2" ht="15.75" x14ac:dyDescent="0.25">
      <c r="A26" s="9" t="s">
        <v>24</v>
      </c>
      <c r="B26" s="8">
        <v>32958.9</v>
      </c>
    </row>
    <row r="27" spans="1:2" ht="15.75" x14ac:dyDescent="0.25">
      <c r="A27" s="9" t="s">
        <v>23</v>
      </c>
      <c r="B27" s="8">
        <v>85083.9</v>
      </c>
    </row>
    <row r="28" spans="1:2" ht="15.75" x14ac:dyDescent="0.25">
      <c r="A28" s="9" t="s">
        <v>21</v>
      </c>
      <c r="B28" s="8">
        <v>47648.800000000003</v>
      </c>
    </row>
    <row r="29" spans="1:2" ht="15.75" x14ac:dyDescent="0.25">
      <c r="A29" s="9" t="s">
        <v>20</v>
      </c>
      <c r="B29" s="8">
        <v>27817.599999999999</v>
      </c>
    </row>
    <row r="30" spans="1:2" ht="15.75" x14ac:dyDescent="0.25">
      <c r="A30" s="9" t="s">
        <v>19</v>
      </c>
      <c r="B30" s="8">
        <v>32823.5</v>
      </c>
    </row>
    <row r="31" spans="1:2" ht="15.75" x14ac:dyDescent="0.25">
      <c r="A31" s="9" t="s">
        <v>18</v>
      </c>
      <c r="B31" s="8">
        <v>34234.400000000001</v>
      </c>
    </row>
    <row r="32" spans="1:2" ht="15.75" x14ac:dyDescent="0.25">
      <c r="A32" s="9" t="s">
        <v>17</v>
      </c>
      <c r="B32" s="8">
        <v>56955</v>
      </c>
    </row>
    <row r="33" spans="1:2" ht="15.75" x14ac:dyDescent="0.25">
      <c r="A33" s="9" t="s">
        <v>16</v>
      </c>
      <c r="B33" s="8">
        <v>24994</v>
      </c>
    </row>
    <row r="34" spans="1:2" ht="15.75" x14ac:dyDescent="0.25">
      <c r="A34" s="9" t="s">
        <v>15</v>
      </c>
      <c r="B34" s="8">
        <v>28976.7</v>
      </c>
    </row>
    <row r="35" spans="1:2" ht="15.75" x14ac:dyDescent="0.25">
      <c r="A35" s="9" t="s">
        <v>14</v>
      </c>
      <c r="B35" s="8">
        <v>30829.200000000001</v>
      </c>
    </row>
    <row r="36" spans="1:2" ht="15.75" x14ac:dyDescent="0.25">
      <c r="A36" s="9" t="s">
        <v>13</v>
      </c>
      <c r="B36" s="8">
        <v>68340.3</v>
      </c>
    </row>
    <row r="37" spans="1:2" ht="15.75" x14ac:dyDescent="0.25">
      <c r="A37" s="9" t="s">
        <v>12</v>
      </c>
      <c r="B37" s="8">
        <v>28715.9</v>
      </c>
    </row>
    <row r="38" spans="1:2" ht="15.75" x14ac:dyDescent="0.25">
      <c r="A38" s="9" t="s">
        <v>11</v>
      </c>
      <c r="B38" s="8">
        <v>38006.400000000001</v>
      </c>
    </row>
    <row r="39" spans="1:2" ht="15.75" x14ac:dyDescent="0.25">
      <c r="A39" s="9" t="s">
        <v>10</v>
      </c>
      <c r="B39" s="8">
        <v>130000</v>
      </c>
    </row>
    <row r="40" spans="1:2" ht="15.75" x14ac:dyDescent="0.25">
      <c r="A40" s="9" t="s">
        <v>9</v>
      </c>
      <c r="B40" s="8">
        <v>106101</v>
      </c>
    </row>
    <row r="41" spans="1:2" ht="15.75" x14ac:dyDescent="0.25">
      <c r="A41" s="9" t="s">
        <v>8</v>
      </c>
      <c r="B41" s="8">
        <v>27762.5</v>
      </c>
    </row>
    <row r="42" spans="1:2" ht="15.75" x14ac:dyDescent="0.25">
      <c r="A42" s="9" t="s">
        <v>7</v>
      </c>
      <c r="B42" s="8">
        <v>11986.9</v>
      </c>
    </row>
    <row r="43" spans="1:2" ht="15.75" x14ac:dyDescent="0.25">
      <c r="A43" s="7" t="s">
        <v>6</v>
      </c>
      <c r="B43" s="6">
        <f>364452.3+50000</f>
        <v>414452.3</v>
      </c>
    </row>
    <row r="44" spans="1:2" ht="15.75" x14ac:dyDescent="0.25">
      <c r="A44" s="5" t="s">
        <v>5</v>
      </c>
      <c r="B44" s="4">
        <f>SUM(B9:B43)</f>
        <v>1863970.1999999997</v>
      </c>
    </row>
    <row r="45" spans="1:2" ht="15.75" x14ac:dyDescent="0.25">
      <c r="A45" s="5" t="s">
        <v>4</v>
      </c>
      <c r="B45" s="4"/>
    </row>
    <row r="46" spans="1:2" ht="15.75" x14ac:dyDescent="0.25">
      <c r="A46" s="5" t="s">
        <v>3</v>
      </c>
      <c r="B46" s="4">
        <v>1173667.4999999998</v>
      </c>
    </row>
    <row r="47" spans="1:2" ht="15.75" x14ac:dyDescent="0.25">
      <c r="A47" s="5" t="s">
        <v>1</v>
      </c>
      <c r="B47" s="4">
        <f>SUM(B39:B43)</f>
        <v>690302.7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2" t="s">
        <v>0</v>
      </c>
      <c r="B50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B18"/>
  <sheetViews>
    <sheetView showGridLines="0" view="pageBreakPreview" zoomScaleNormal="100" zoomScaleSheetLayoutView="100" workbookViewId="0">
      <selection activeCell="C28" sqref="C28"/>
    </sheetView>
  </sheetViews>
  <sheetFormatPr defaultColWidth="9.140625" defaultRowHeight="12.75" x14ac:dyDescent="0.2"/>
  <cols>
    <col min="1" max="1" width="59.140625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56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80.25" customHeight="1" x14ac:dyDescent="0.2">
      <c r="A5" s="141" t="s">
        <v>55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19" t="s">
        <v>44</v>
      </c>
    </row>
    <row r="9" spans="1:2" ht="15.75" x14ac:dyDescent="0.25">
      <c r="A9" s="9" t="s">
        <v>35</v>
      </c>
      <c r="B9" s="8">
        <v>3970.6</v>
      </c>
    </row>
    <row r="10" spans="1:2" ht="15.75" x14ac:dyDescent="0.25">
      <c r="A10" s="9" t="s">
        <v>23</v>
      </c>
      <c r="B10" s="8">
        <v>142.19999999999999</v>
      </c>
    </row>
    <row r="11" spans="1:2" ht="15.75" x14ac:dyDescent="0.25">
      <c r="A11" s="9" t="s">
        <v>8</v>
      </c>
      <c r="B11" s="8">
        <v>1224.0999999999999</v>
      </c>
    </row>
    <row r="12" spans="1:2" ht="15.75" x14ac:dyDescent="0.25">
      <c r="A12" s="5" t="s">
        <v>5</v>
      </c>
      <c r="B12" s="4">
        <v>5336.9</v>
      </c>
    </row>
    <row r="13" spans="1:2" ht="15.75" x14ac:dyDescent="0.25">
      <c r="A13" s="5" t="s">
        <v>4</v>
      </c>
      <c r="B13" s="4"/>
    </row>
    <row r="14" spans="1:2" ht="15.75" x14ac:dyDescent="0.25">
      <c r="A14" s="5" t="s">
        <v>3</v>
      </c>
      <c r="B14" s="4">
        <v>4112.8</v>
      </c>
    </row>
    <row r="15" spans="1:2" ht="15.75" x14ac:dyDescent="0.25">
      <c r="A15" s="5" t="s">
        <v>1</v>
      </c>
      <c r="B15" s="4">
        <v>1224.0999999999999</v>
      </c>
    </row>
    <row r="16" spans="1:2" ht="13.5" customHeight="1" x14ac:dyDescent="0.25">
      <c r="A16" s="3"/>
      <c r="B16" s="3"/>
    </row>
    <row r="17" spans="1:2" ht="13.5" customHeight="1" x14ac:dyDescent="0.25">
      <c r="A17" s="3"/>
      <c r="B17" s="3"/>
    </row>
    <row r="18" spans="1:2" ht="12.75" customHeight="1" x14ac:dyDescent="0.25">
      <c r="A18" s="2" t="s">
        <v>0</v>
      </c>
      <c r="B18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B23"/>
  <sheetViews>
    <sheetView showGridLines="0" view="pageBreakPreview" zoomScaleNormal="100" zoomScaleSheetLayoutView="100" workbookViewId="0">
      <selection activeCell="G12" sqref="G12"/>
    </sheetView>
  </sheetViews>
  <sheetFormatPr defaultColWidth="9.140625" defaultRowHeight="12.75" x14ac:dyDescent="0.2"/>
  <cols>
    <col min="1" max="1" width="57.7109375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58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91.5" customHeight="1" x14ac:dyDescent="0.2">
      <c r="A5" s="141" t="s">
        <v>57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19" t="s">
        <v>44</v>
      </c>
    </row>
    <row r="9" spans="1:2" ht="15.75" x14ac:dyDescent="0.25">
      <c r="A9" s="9" t="s">
        <v>35</v>
      </c>
      <c r="B9" s="8">
        <v>4346.8999999999996</v>
      </c>
    </row>
    <row r="10" spans="1:2" ht="15.75" x14ac:dyDescent="0.25">
      <c r="A10" s="9" t="s">
        <v>26</v>
      </c>
      <c r="B10" s="8">
        <v>4030.1</v>
      </c>
    </row>
    <row r="11" spans="1:2" ht="15.75" x14ac:dyDescent="0.25">
      <c r="A11" s="9" t="s">
        <v>24</v>
      </c>
      <c r="B11" s="8">
        <v>13159.8</v>
      </c>
    </row>
    <row r="12" spans="1:2" ht="15.75" x14ac:dyDescent="0.25">
      <c r="A12" s="9" t="s">
        <v>23</v>
      </c>
      <c r="B12" s="8">
        <v>28703.4</v>
      </c>
    </row>
    <row r="13" spans="1:2" ht="15.75" x14ac:dyDescent="0.25">
      <c r="A13" s="9" t="s">
        <v>17</v>
      </c>
      <c r="B13" s="8">
        <v>121512.6</v>
      </c>
    </row>
    <row r="14" spans="1:2" ht="15.75" x14ac:dyDescent="0.25">
      <c r="A14" s="9" t="s">
        <v>14</v>
      </c>
      <c r="B14" s="8">
        <v>13146.4</v>
      </c>
    </row>
    <row r="15" spans="1:2" ht="15.75" x14ac:dyDescent="0.25">
      <c r="A15" s="9" t="s">
        <v>13</v>
      </c>
      <c r="B15" s="8">
        <v>5000</v>
      </c>
    </row>
    <row r="16" spans="1:2" ht="15.75" x14ac:dyDescent="0.25">
      <c r="A16" s="7" t="s">
        <v>6</v>
      </c>
      <c r="B16" s="6">
        <v>100000</v>
      </c>
    </row>
    <row r="17" spans="1:2" ht="15.75" x14ac:dyDescent="0.25">
      <c r="A17" s="5" t="s">
        <v>5</v>
      </c>
      <c r="B17" s="4">
        <v>289899.19999999995</v>
      </c>
    </row>
    <row r="18" spans="1:2" ht="15.75" x14ac:dyDescent="0.25">
      <c r="A18" s="5" t="s">
        <v>4</v>
      </c>
      <c r="B18" s="4"/>
    </row>
    <row r="19" spans="1:2" ht="15.75" x14ac:dyDescent="0.25">
      <c r="A19" s="5" t="s">
        <v>3</v>
      </c>
      <c r="B19" s="4">
        <v>189899.2</v>
      </c>
    </row>
    <row r="20" spans="1:2" ht="15.75" x14ac:dyDescent="0.25">
      <c r="A20" s="5" t="s">
        <v>1</v>
      </c>
      <c r="B20" s="4">
        <v>100000</v>
      </c>
    </row>
    <row r="21" spans="1:2" ht="13.5" customHeight="1" x14ac:dyDescent="0.25">
      <c r="A21" s="3"/>
      <c r="B21" s="3"/>
    </row>
    <row r="22" spans="1:2" ht="13.5" customHeight="1" x14ac:dyDescent="0.25">
      <c r="A22" s="3"/>
      <c r="B22" s="3"/>
    </row>
    <row r="23" spans="1:2" ht="12.75" customHeight="1" x14ac:dyDescent="0.25">
      <c r="A23" s="2" t="s">
        <v>0</v>
      </c>
      <c r="B23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19"/>
  <sheetViews>
    <sheetView showGridLines="0" view="pageBreakPreview" zoomScaleNormal="100" zoomScaleSheetLayoutView="100" workbookViewId="0">
      <selection activeCell="B10" sqref="B10:B12"/>
    </sheetView>
  </sheetViews>
  <sheetFormatPr defaultColWidth="9.140625" defaultRowHeight="12.75" x14ac:dyDescent="0.2"/>
  <cols>
    <col min="1" max="1" width="57.28515625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2" ht="15.75" x14ac:dyDescent="0.25">
      <c r="A1" s="14"/>
      <c r="B1" s="21" t="s">
        <v>60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14"/>
      <c r="B4" s="13"/>
    </row>
    <row r="5" spans="1:2" ht="12.75" customHeight="1" x14ac:dyDescent="0.25">
      <c r="A5" s="3"/>
      <c r="B5" s="3"/>
    </row>
    <row r="6" spans="1:2" ht="79.5" customHeight="1" x14ac:dyDescent="0.2">
      <c r="A6" s="141" t="s">
        <v>100</v>
      </c>
      <c r="B6" s="141"/>
    </row>
    <row r="7" spans="1:2" ht="12.75" customHeight="1" x14ac:dyDescent="0.25">
      <c r="A7" s="3"/>
      <c r="B7" s="3"/>
    </row>
    <row r="8" spans="1:2" ht="25.5" customHeight="1" x14ac:dyDescent="0.25">
      <c r="A8" s="3"/>
      <c r="B8" s="14" t="s">
        <v>46</v>
      </c>
    </row>
    <row r="9" spans="1:2" ht="15.75" x14ac:dyDescent="0.2">
      <c r="A9" s="23" t="s">
        <v>45</v>
      </c>
      <c r="B9" s="23" t="s">
        <v>44</v>
      </c>
    </row>
    <row r="10" spans="1:2" ht="15.75" x14ac:dyDescent="0.25">
      <c r="A10" s="9" t="s">
        <v>23</v>
      </c>
      <c r="B10" s="8">
        <v>154800</v>
      </c>
    </row>
    <row r="11" spans="1:2" ht="15.75" x14ac:dyDescent="0.25">
      <c r="A11" s="9" t="s">
        <v>13</v>
      </c>
      <c r="B11" s="8">
        <v>5494</v>
      </c>
    </row>
    <row r="12" spans="1:2" ht="15.75" x14ac:dyDescent="0.25">
      <c r="A12" s="9" t="s">
        <v>6</v>
      </c>
      <c r="B12" s="8">
        <v>45000</v>
      </c>
    </row>
    <row r="13" spans="1:2" ht="15.75" x14ac:dyDescent="0.25">
      <c r="A13" s="5" t="s">
        <v>5</v>
      </c>
      <c r="B13" s="4">
        <v>205294</v>
      </c>
    </row>
    <row r="14" spans="1:2" ht="15.75" x14ac:dyDescent="0.25">
      <c r="A14" s="5" t="s">
        <v>4</v>
      </c>
      <c r="B14" s="4"/>
    </row>
    <row r="15" spans="1:2" ht="15.75" x14ac:dyDescent="0.25">
      <c r="A15" s="5" t="s">
        <v>3</v>
      </c>
      <c r="B15" s="4">
        <v>160294</v>
      </c>
    </row>
    <row r="16" spans="1:2" ht="15.75" x14ac:dyDescent="0.25">
      <c r="A16" s="5" t="s">
        <v>1</v>
      </c>
      <c r="B16" s="4">
        <v>45000</v>
      </c>
    </row>
    <row r="17" spans="1:2" ht="13.5" customHeight="1" x14ac:dyDescent="0.25">
      <c r="A17" s="3"/>
      <c r="B17" s="3"/>
    </row>
    <row r="18" spans="1:2" ht="13.5" customHeight="1" x14ac:dyDescent="0.25">
      <c r="A18" s="3"/>
      <c r="B18" s="3"/>
    </row>
    <row r="19" spans="1:2" ht="12.75" customHeight="1" x14ac:dyDescent="0.25">
      <c r="A19" s="2" t="s">
        <v>0</v>
      </c>
      <c r="B19" s="2"/>
    </row>
  </sheetData>
  <mergeCells count="1">
    <mergeCell ref="A6:B6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33"/>
  <sheetViews>
    <sheetView showGridLines="0" view="pageBreakPreview" zoomScale="85" zoomScaleNormal="100" zoomScaleSheetLayoutView="85" workbookViewId="0">
      <selection activeCell="A34" sqref="A34"/>
    </sheetView>
  </sheetViews>
  <sheetFormatPr defaultColWidth="9.140625" defaultRowHeight="12.75" x14ac:dyDescent="0.2"/>
  <cols>
    <col min="1" max="1" width="50" style="120" customWidth="1"/>
    <col min="2" max="2" width="26.42578125" style="120" customWidth="1"/>
    <col min="3" max="246" width="9.140625" style="120" customWidth="1"/>
    <col min="247" max="16384" width="9.140625" style="120"/>
  </cols>
  <sheetData>
    <row r="1" spans="1:2" ht="15.75" x14ac:dyDescent="0.25">
      <c r="A1" s="37"/>
      <c r="B1" s="119" t="s">
        <v>63</v>
      </c>
    </row>
    <row r="2" spans="1:2" ht="15.75" x14ac:dyDescent="0.25">
      <c r="A2" s="37"/>
      <c r="B2" s="119" t="s">
        <v>51</v>
      </c>
    </row>
    <row r="3" spans="1:2" ht="12.75" customHeight="1" x14ac:dyDescent="0.25">
      <c r="A3" s="37"/>
      <c r="B3" s="121"/>
    </row>
    <row r="4" spans="1:2" ht="12.75" customHeight="1" x14ac:dyDescent="0.25">
      <c r="A4" s="41"/>
      <c r="B4" s="41"/>
    </row>
    <row r="5" spans="1:2" ht="52.5" customHeight="1" x14ac:dyDescent="0.2">
      <c r="A5" s="142" t="s">
        <v>62</v>
      </c>
      <c r="B5" s="142"/>
    </row>
    <row r="6" spans="1:2" ht="12.75" customHeight="1" x14ac:dyDescent="0.25">
      <c r="A6" s="41"/>
      <c r="B6" s="41"/>
    </row>
    <row r="7" spans="1:2" ht="12.75" customHeight="1" x14ac:dyDescent="0.25">
      <c r="A7" s="41"/>
      <c r="B7" s="37" t="s">
        <v>46</v>
      </c>
    </row>
    <row r="8" spans="1:2" ht="15.75" x14ac:dyDescent="0.2">
      <c r="A8" s="122" t="s">
        <v>45</v>
      </c>
      <c r="B8" s="122" t="s">
        <v>44</v>
      </c>
    </row>
    <row r="9" spans="1:2" s="123" customFormat="1" ht="15.75" x14ac:dyDescent="0.2">
      <c r="A9" s="118" t="s">
        <v>42</v>
      </c>
      <c r="B9" s="124">
        <v>6016.5</v>
      </c>
    </row>
    <row r="10" spans="1:2" ht="15.75" x14ac:dyDescent="0.2">
      <c r="A10" s="117" t="s">
        <v>41</v>
      </c>
      <c r="B10" s="125">
        <v>6016.5</v>
      </c>
    </row>
    <row r="11" spans="1:2" s="123" customFormat="1" ht="15.75" x14ac:dyDescent="0.2">
      <c r="A11" s="118" t="s">
        <v>144</v>
      </c>
      <c r="B11" s="124">
        <v>26948.300000000003</v>
      </c>
    </row>
    <row r="12" spans="1:2" ht="15.75" x14ac:dyDescent="0.2">
      <c r="A12" s="117" t="s">
        <v>145</v>
      </c>
      <c r="B12" s="125">
        <v>20672.7</v>
      </c>
    </row>
    <row r="13" spans="1:2" ht="15.75" x14ac:dyDescent="0.2">
      <c r="A13" s="117" t="s">
        <v>146</v>
      </c>
      <c r="B13" s="125">
        <v>6275.6</v>
      </c>
    </row>
    <row r="14" spans="1:2" s="123" customFormat="1" ht="15.75" x14ac:dyDescent="0.2">
      <c r="A14" s="118" t="s">
        <v>147</v>
      </c>
      <c r="B14" s="124">
        <v>25562.3</v>
      </c>
    </row>
    <row r="15" spans="1:2" ht="15.75" x14ac:dyDescent="0.2">
      <c r="A15" s="117" t="s">
        <v>148</v>
      </c>
      <c r="B15" s="125">
        <v>25562.3</v>
      </c>
    </row>
    <row r="16" spans="1:2" s="123" customFormat="1" ht="15.75" x14ac:dyDescent="0.2">
      <c r="A16" s="118" t="s">
        <v>59</v>
      </c>
      <c r="B16" s="124">
        <v>35618.800000000003</v>
      </c>
    </row>
    <row r="17" spans="1:2" ht="15.75" x14ac:dyDescent="0.2">
      <c r="A17" s="117" t="s">
        <v>61</v>
      </c>
      <c r="B17" s="125">
        <v>18454.5</v>
      </c>
    </row>
    <row r="18" spans="1:2" ht="15.75" x14ac:dyDescent="0.2">
      <c r="A18" s="117" t="s">
        <v>149</v>
      </c>
      <c r="B18" s="125">
        <v>17164.3</v>
      </c>
    </row>
    <row r="19" spans="1:2" s="123" customFormat="1" ht="15.75" x14ac:dyDescent="0.2">
      <c r="A19" s="118" t="s">
        <v>150</v>
      </c>
      <c r="B19" s="124">
        <v>29989</v>
      </c>
    </row>
    <row r="20" spans="1:2" ht="15.75" x14ac:dyDescent="0.2">
      <c r="A20" s="117" t="s">
        <v>151</v>
      </c>
      <c r="B20" s="125">
        <v>29989</v>
      </c>
    </row>
    <row r="21" spans="1:2" s="123" customFormat="1" ht="15.75" x14ac:dyDescent="0.2">
      <c r="A21" s="118" t="s">
        <v>152</v>
      </c>
      <c r="B21" s="124">
        <v>3096.8999999999996</v>
      </c>
    </row>
    <row r="22" spans="1:2" ht="15.75" x14ac:dyDescent="0.2">
      <c r="A22" s="117" t="s">
        <v>153</v>
      </c>
      <c r="B22" s="125">
        <v>2209.6</v>
      </c>
    </row>
    <row r="23" spans="1:2" ht="15.75" x14ac:dyDescent="0.2">
      <c r="A23" s="117" t="s">
        <v>154</v>
      </c>
      <c r="B23" s="125">
        <v>887.3</v>
      </c>
    </row>
    <row r="24" spans="1:2" s="123" customFormat="1" ht="15.75" x14ac:dyDescent="0.2">
      <c r="A24" s="118" t="s">
        <v>155</v>
      </c>
      <c r="B24" s="124">
        <v>14309.699999999999</v>
      </c>
    </row>
    <row r="25" spans="1:2" ht="15.75" x14ac:dyDescent="0.2">
      <c r="A25" s="117" t="s">
        <v>156</v>
      </c>
      <c r="B25" s="125">
        <v>14309.699999999999</v>
      </c>
    </row>
    <row r="26" spans="1:2" ht="15.75" x14ac:dyDescent="0.2">
      <c r="A26" s="117" t="s">
        <v>157</v>
      </c>
      <c r="B26" s="124">
        <v>5787.6</v>
      </c>
    </row>
    <row r="27" spans="1:2" ht="15.75" x14ac:dyDescent="0.2">
      <c r="A27" s="118" t="s">
        <v>5</v>
      </c>
      <c r="B27" s="124">
        <v>147329.1</v>
      </c>
    </row>
    <row r="28" spans="1:2" ht="15.75" x14ac:dyDescent="0.2">
      <c r="A28" s="118" t="s">
        <v>4</v>
      </c>
      <c r="B28" s="124"/>
    </row>
    <row r="29" spans="1:2" ht="15.75" x14ac:dyDescent="0.2">
      <c r="A29" s="118" t="s">
        <v>2</v>
      </c>
      <c r="B29" s="124">
        <v>141541.5</v>
      </c>
    </row>
    <row r="30" spans="1:2" ht="15.75" x14ac:dyDescent="0.2">
      <c r="A30" s="118" t="s">
        <v>1</v>
      </c>
      <c r="B30" s="124">
        <v>5787.6</v>
      </c>
    </row>
    <row r="33" spans="1:2" x14ac:dyDescent="0.2">
      <c r="A33" s="144" t="s">
        <v>111</v>
      </c>
      <c r="B33" s="144"/>
    </row>
  </sheetData>
  <mergeCells count="2">
    <mergeCell ref="A5:B5"/>
    <mergeCell ref="A33:B33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21"/>
  <sheetViews>
    <sheetView showGridLines="0" view="pageBreakPreview" zoomScaleNormal="100" zoomScaleSheetLayoutView="100" workbookViewId="0">
      <selection activeCell="F11" sqref="F11"/>
    </sheetView>
  </sheetViews>
  <sheetFormatPr defaultColWidth="9.140625" defaultRowHeight="12.75" x14ac:dyDescent="0.2"/>
  <cols>
    <col min="1" max="1" width="56.28515625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64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82.5" customHeight="1" x14ac:dyDescent="0.2">
      <c r="A5" s="141" t="s">
        <v>132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23" t="s">
        <v>44</v>
      </c>
    </row>
    <row r="9" spans="1:2" ht="15.75" x14ac:dyDescent="0.25">
      <c r="A9" s="31" t="s">
        <v>43</v>
      </c>
      <c r="B9" s="110">
        <v>1000</v>
      </c>
    </row>
    <row r="10" spans="1:2" ht="15.75" x14ac:dyDescent="0.25">
      <c r="A10" s="31" t="s">
        <v>35</v>
      </c>
      <c r="B10" s="110">
        <v>1000</v>
      </c>
    </row>
    <row r="11" spans="1:2" ht="15.75" x14ac:dyDescent="0.25">
      <c r="A11" s="31" t="s">
        <v>32</v>
      </c>
      <c r="B11" s="110">
        <v>1000</v>
      </c>
    </row>
    <row r="12" spans="1:2" ht="15.75" x14ac:dyDescent="0.25">
      <c r="A12" s="31" t="s">
        <v>18</v>
      </c>
      <c r="B12" s="110">
        <v>1000</v>
      </c>
    </row>
    <row r="13" spans="1:2" ht="15.75" x14ac:dyDescent="0.25">
      <c r="A13" s="31" t="s">
        <v>8</v>
      </c>
      <c r="B13" s="110">
        <v>10623.2</v>
      </c>
    </row>
    <row r="14" spans="1:2" ht="15.75" x14ac:dyDescent="0.25">
      <c r="A14" s="31" t="s">
        <v>6</v>
      </c>
      <c r="B14" s="110">
        <v>1000</v>
      </c>
    </row>
    <row r="15" spans="1:2" ht="15.75" x14ac:dyDescent="0.25">
      <c r="A15" s="107" t="s">
        <v>5</v>
      </c>
      <c r="B15" s="106">
        <v>15623.2</v>
      </c>
    </row>
    <row r="16" spans="1:2" ht="15.75" x14ac:dyDescent="0.25">
      <c r="A16" s="107" t="s">
        <v>4</v>
      </c>
      <c r="B16" s="106"/>
    </row>
    <row r="17" spans="1:2" ht="15.75" x14ac:dyDescent="0.25">
      <c r="A17" s="33" t="s">
        <v>3</v>
      </c>
      <c r="B17" s="106">
        <v>4000</v>
      </c>
    </row>
    <row r="18" spans="1:2" ht="15.75" x14ac:dyDescent="0.25">
      <c r="A18" s="107" t="s">
        <v>1</v>
      </c>
      <c r="B18" s="106">
        <v>11623.2</v>
      </c>
    </row>
    <row r="19" spans="1:2" ht="15.75" x14ac:dyDescent="0.25">
      <c r="A19" s="3"/>
      <c r="B19" s="3"/>
    </row>
    <row r="20" spans="1:2" ht="13.5" customHeight="1" x14ac:dyDescent="0.25">
      <c r="A20" s="3"/>
      <c r="B20" s="3"/>
    </row>
    <row r="21" spans="1:2" ht="12.75" customHeight="1" x14ac:dyDescent="0.25">
      <c r="A21" s="2" t="s">
        <v>0</v>
      </c>
      <c r="B21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26"/>
  <sheetViews>
    <sheetView showGridLines="0" view="pageBreakPreview" zoomScaleNormal="100" zoomScaleSheetLayoutView="100" workbookViewId="0">
      <selection activeCell="B6" sqref="B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4"/>
      <c r="B1" s="21" t="s">
        <v>65</v>
      </c>
    </row>
    <row r="2" spans="1:2" ht="15.75" x14ac:dyDescent="0.25">
      <c r="A2" s="14"/>
      <c r="B2" s="21" t="s">
        <v>51</v>
      </c>
    </row>
    <row r="3" spans="1:2" ht="12.75" customHeight="1" x14ac:dyDescent="0.25">
      <c r="A3" s="14"/>
      <c r="B3" s="13"/>
    </row>
    <row r="4" spans="1:2" ht="12.75" customHeight="1" x14ac:dyDescent="0.25">
      <c r="A4" s="3"/>
      <c r="B4" s="3"/>
    </row>
    <row r="5" spans="1:2" ht="48.75" customHeight="1" x14ac:dyDescent="0.2">
      <c r="A5" s="141" t="s">
        <v>101</v>
      </c>
      <c r="B5" s="141"/>
    </row>
    <row r="6" spans="1:2" ht="12.75" customHeight="1" x14ac:dyDescent="0.25">
      <c r="A6" s="3"/>
      <c r="B6" s="3"/>
    </row>
    <row r="7" spans="1:2" ht="12.75" customHeight="1" x14ac:dyDescent="0.25">
      <c r="A7" s="3"/>
      <c r="B7" s="14" t="s">
        <v>46</v>
      </c>
    </row>
    <row r="8" spans="1:2" ht="15.75" x14ac:dyDescent="0.2">
      <c r="A8" s="23" t="s">
        <v>45</v>
      </c>
      <c r="B8" s="19" t="s">
        <v>44</v>
      </c>
    </row>
    <row r="9" spans="1:2" ht="15.75" x14ac:dyDescent="0.25">
      <c r="A9" s="9" t="s">
        <v>39</v>
      </c>
      <c r="B9" s="8">
        <v>100</v>
      </c>
    </row>
    <row r="10" spans="1:2" ht="15.75" x14ac:dyDescent="0.25">
      <c r="A10" s="9" t="s">
        <v>33</v>
      </c>
      <c r="B10" s="8">
        <v>100</v>
      </c>
    </row>
    <row r="11" spans="1:2" ht="15.75" x14ac:dyDescent="0.25">
      <c r="A11" s="9" t="s">
        <v>24</v>
      </c>
      <c r="B11" s="8">
        <v>400</v>
      </c>
    </row>
    <row r="12" spans="1:2" ht="15.75" x14ac:dyDescent="0.25">
      <c r="A12" s="9" t="s">
        <v>21</v>
      </c>
      <c r="B12" s="8">
        <v>2000</v>
      </c>
    </row>
    <row r="13" spans="1:2" ht="15.75" x14ac:dyDescent="0.25">
      <c r="A13" s="9" t="s">
        <v>19</v>
      </c>
      <c r="B13" s="8">
        <v>400</v>
      </c>
    </row>
    <row r="14" spans="1:2" ht="15.75" x14ac:dyDescent="0.25">
      <c r="A14" s="9" t="s">
        <v>18</v>
      </c>
      <c r="B14" s="8">
        <v>400</v>
      </c>
    </row>
    <row r="15" spans="1:2" ht="15.75" x14ac:dyDescent="0.25">
      <c r="A15" s="9" t="s">
        <v>17</v>
      </c>
      <c r="B15" s="8">
        <v>100</v>
      </c>
    </row>
    <row r="16" spans="1:2" ht="15.75" x14ac:dyDescent="0.25">
      <c r="A16" s="58" t="s">
        <v>13</v>
      </c>
      <c r="B16" s="110">
        <v>2000</v>
      </c>
    </row>
    <row r="17" spans="1:2" ht="15.75" x14ac:dyDescent="0.25">
      <c r="A17" s="9" t="s">
        <v>10</v>
      </c>
      <c r="B17" s="8">
        <v>400</v>
      </c>
    </row>
    <row r="18" spans="1:2" ht="15.75" x14ac:dyDescent="0.25">
      <c r="A18" s="9" t="s">
        <v>9</v>
      </c>
      <c r="B18" s="8">
        <v>400</v>
      </c>
    </row>
    <row r="19" spans="1:2" ht="15.75" x14ac:dyDescent="0.25">
      <c r="A19" s="7" t="s">
        <v>6</v>
      </c>
      <c r="B19" s="6">
        <v>200000</v>
      </c>
    </row>
    <row r="20" spans="1:2" ht="15.75" x14ac:dyDescent="0.25">
      <c r="A20" s="5" t="s">
        <v>5</v>
      </c>
      <c r="B20" s="4">
        <f>SUM(B9:B19)</f>
        <v>206300</v>
      </c>
    </row>
    <row r="21" spans="1:2" ht="15.75" x14ac:dyDescent="0.25">
      <c r="A21" s="5" t="s">
        <v>4</v>
      </c>
      <c r="B21" s="4"/>
    </row>
    <row r="22" spans="1:2" ht="15.75" x14ac:dyDescent="0.25">
      <c r="A22" s="5" t="s">
        <v>3</v>
      </c>
      <c r="B22" s="4">
        <f>SUM(B9:B16)</f>
        <v>5500</v>
      </c>
    </row>
    <row r="23" spans="1:2" ht="15.75" x14ac:dyDescent="0.25">
      <c r="A23" s="5" t="s">
        <v>1</v>
      </c>
      <c r="B23" s="4">
        <f>SUM(B17:B19)</f>
        <v>200800</v>
      </c>
    </row>
    <row r="24" spans="1:2" ht="13.5" customHeight="1" x14ac:dyDescent="0.25">
      <c r="A24" s="3"/>
      <c r="B24" s="3"/>
    </row>
    <row r="25" spans="1:2" ht="13.5" customHeight="1" x14ac:dyDescent="0.25">
      <c r="A25" s="3"/>
      <c r="B25" s="3"/>
    </row>
    <row r="26" spans="1:2" ht="12.75" customHeight="1" x14ac:dyDescent="0.25">
      <c r="A26" s="2" t="s">
        <v>0</v>
      </c>
      <c r="B26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13</vt:i4>
      </vt:variant>
    </vt:vector>
  </HeadingPairs>
  <TitlesOfParts>
    <vt:vector size="40" baseType="lpstr">
      <vt:lpstr>таблица 14.1</vt:lpstr>
      <vt:lpstr>таблица 14.2</vt:lpstr>
      <vt:lpstr>таблица 14.3</vt:lpstr>
      <vt:lpstr>таблица 14.5</vt:lpstr>
      <vt:lpstr>таблица 14.6</vt:lpstr>
      <vt:lpstr>таблица 14.9</vt:lpstr>
      <vt:lpstr>таблица 14.11</vt:lpstr>
      <vt:lpstr>таблица 14.15</vt:lpstr>
      <vt:lpstr>таблица 14.16</vt:lpstr>
      <vt:lpstr>таблица 14.17</vt:lpstr>
      <vt:lpstr>таблица 14.19</vt:lpstr>
      <vt:lpstr>таблица 14.21</vt:lpstr>
      <vt:lpstr>таблица 14.25</vt:lpstr>
      <vt:lpstr>таблица 14.37</vt:lpstr>
      <vt:lpstr>таблица 14.38</vt:lpstr>
      <vt:lpstr>таблица 14.39</vt:lpstr>
      <vt:lpstr>таблица 14.40</vt:lpstr>
      <vt:lpstr>таблица 14.41</vt:lpstr>
      <vt:lpstr>таблица 14.42</vt:lpstr>
      <vt:lpstr>таблица 14.43</vt:lpstr>
      <vt:lpstr>таблица 14.44</vt:lpstr>
      <vt:lpstr>таблица 14.45</vt:lpstr>
      <vt:lpstr>таблица 14.46</vt:lpstr>
      <vt:lpstr>таблица 14.47</vt:lpstr>
      <vt:lpstr>таблица 14.48</vt:lpstr>
      <vt:lpstr>таблица 14.49</vt:lpstr>
      <vt:lpstr>таблица 14.50</vt:lpstr>
      <vt:lpstr>'таблица 14.1'!Заголовки_для_печати</vt:lpstr>
      <vt:lpstr>'таблица 14.11'!Заголовки_для_печати</vt:lpstr>
      <vt:lpstr>'таблица 14.15'!Заголовки_для_печати</vt:lpstr>
      <vt:lpstr>'таблица 14.16'!Заголовки_для_печати</vt:lpstr>
      <vt:lpstr>'таблица 14.2'!Заголовки_для_печати</vt:lpstr>
      <vt:lpstr>'таблица 14.21'!Заголовки_для_печати</vt:lpstr>
      <vt:lpstr>'таблица 14.25'!Заголовки_для_печати</vt:lpstr>
      <vt:lpstr>'таблица 14.3'!Заголовки_для_печати</vt:lpstr>
      <vt:lpstr>'таблица 14.5'!Заголовки_для_печати</vt:lpstr>
      <vt:lpstr>'таблица 14.6'!Заголовки_для_печати</vt:lpstr>
      <vt:lpstr>'таблица 14.9'!Заголовки_для_печати</vt:lpstr>
      <vt:lpstr>'таблица 14.11'!Область_печати</vt:lpstr>
      <vt:lpstr>'таблица 14.38'!Область_печати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Бабышева Наталия Борисовна</cp:lastModifiedBy>
  <cp:lastPrinted>2016-06-06T08:58:12Z</cp:lastPrinted>
  <dcterms:created xsi:type="dcterms:W3CDTF">2016-06-01T03:31:04Z</dcterms:created>
  <dcterms:modified xsi:type="dcterms:W3CDTF">2016-06-06T08:58:55Z</dcterms:modified>
</cp:coreProperties>
</file>